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8760" tabRatio="707" firstSheet="10" activeTab="11"/>
  </bookViews>
  <sheets>
    <sheet name="2015-Stafeta-MIX-formule" sheetId="39" r:id="rId1"/>
    <sheet name="2015-Stafeta-ZENE-formule" sheetId="41" r:id="rId2"/>
    <sheet name="2015-TRIATLON_p" sheetId="46" r:id="rId3"/>
    <sheet name="2015-Junior" sheetId="48" r:id="rId4"/>
    <sheet name="2015-Senior" sheetId="50" r:id="rId5"/>
    <sheet name="2015-Master" sheetId="49" r:id="rId6"/>
    <sheet name="2015-Veteran" sheetId="51" r:id="rId7"/>
    <sheet name="2015-Cresani" sheetId="56" r:id="rId8"/>
    <sheet name="2015-Masterice-Veteranke-Zene" sheetId="57" r:id="rId9"/>
    <sheet name="2015-Seniorke-Zene" sheetId="52" r:id="rId10"/>
    <sheet name="Winn_2015" sheetId="53" r:id="rId11"/>
    <sheet name="2015-TRIATLON" sheetId="35" r:id="rId12"/>
    <sheet name="2015-Stafeta-MIX-ok" sheetId="44" r:id="rId13"/>
    <sheet name="2015-Stafeta-ZENE-ok" sheetId="45" r:id="rId14"/>
    <sheet name="Org_2015" sheetId="43" r:id="rId15"/>
    <sheet name="2010" sheetId="22" r:id="rId16"/>
    <sheet name="Winn_2010" sheetId="33" r:id="rId17"/>
    <sheet name="10(14-19)" sheetId="32" r:id="rId18"/>
    <sheet name="10(20-34)" sheetId="31" r:id="rId19"/>
    <sheet name="10(35-49)" sheetId="30" r:id="rId20"/>
    <sheet name="10(50-100)" sheetId="29" r:id="rId21"/>
    <sheet name="TEAM-10" sheetId="23" r:id="rId22"/>
    <sheet name="Org_2010" sheetId="24" r:id="rId23"/>
    <sheet name="Help" sheetId="2" r:id="rId24"/>
    <sheet name="2009" sheetId="9" r:id="rId25"/>
    <sheet name="Winn_2009" sheetId="20" r:id="rId26"/>
    <sheet name="TEAM-09" sheetId="11" r:id="rId27"/>
    <sheet name="09(14-19)" sheetId="17" r:id="rId28"/>
    <sheet name="09(20-34)" sheetId="16" r:id="rId29"/>
    <sheet name="09(35-49)" sheetId="15" r:id="rId30"/>
    <sheet name="09(50-100)" sheetId="14" r:id="rId31"/>
    <sheet name="Org_2009" sheetId="34" r:id="rId32"/>
    <sheet name="2008" sheetId="1" r:id="rId33"/>
    <sheet name="Winn_2008" sheetId="7" r:id="rId34"/>
    <sheet name="Org_2008" sheetId="5" r:id="rId35"/>
    <sheet name="2007" sheetId="3" r:id="rId36"/>
    <sheet name="Winn_2007" sheetId="8" r:id="rId37"/>
    <sheet name="Org_2007" sheetId="21" r:id="rId38"/>
  </sheets>
  <definedNames>
    <definedName name="_xlnm._FilterDatabase" localSheetId="17" hidden="1">'10(14-19)'!$A$2:$O$2</definedName>
    <definedName name="_xlnm._FilterDatabase" localSheetId="18" hidden="1">'10(20-34)'!$A$2:$O$2</definedName>
    <definedName name="_xlnm._FilterDatabase" localSheetId="19" hidden="1">'10(35-49)'!$A$2:$O$2</definedName>
    <definedName name="_xlnm._FilterDatabase" localSheetId="20" hidden="1">'10(50-100)'!$A$2:$O$2</definedName>
    <definedName name="_xlnm._FilterDatabase" localSheetId="35" hidden="1">'2007'!$A$2:$I$2</definedName>
    <definedName name="_xlnm._FilterDatabase" localSheetId="32" hidden="1">'2008'!$A$2:$N$43</definedName>
    <definedName name="_xlnm._FilterDatabase" localSheetId="24" hidden="1">'2009'!$A$2:$O$2</definedName>
    <definedName name="_xlnm._FilterDatabase" localSheetId="15" hidden="1">'2010'!$A$2:$O$2</definedName>
    <definedName name="_xlnm._FilterDatabase" localSheetId="7" hidden="1">'2015-Cresani'!$A$2:$O$2</definedName>
    <definedName name="_xlnm._FilterDatabase" localSheetId="3" hidden="1">'2015-Junior'!$A$2:$O$2</definedName>
    <definedName name="_xlnm._FilterDatabase" localSheetId="5" hidden="1">'2015-Master'!$A$2:$O$2</definedName>
    <definedName name="_xlnm._FilterDatabase" localSheetId="8" hidden="1">'2015-Masterice-Veteranke-Zene'!$A$2:$O$2</definedName>
    <definedName name="_xlnm._FilterDatabase" localSheetId="4" hidden="1">'2015-Senior'!$A$2:$O$2</definedName>
    <definedName name="_xlnm._FilterDatabase" localSheetId="9" hidden="1">'2015-Seniorke-Zene'!$A$2:$O$2</definedName>
    <definedName name="_xlnm._FilterDatabase" localSheetId="0" hidden="1">'2015-Stafeta-MIX-formule'!$A$2:$Q$2</definedName>
    <definedName name="_xlnm._FilterDatabase" localSheetId="12" hidden="1">'2015-Stafeta-MIX-ok'!$A$2:$Q$2</definedName>
    <definedName name="_xlnm._FilterDatabase" localSheetId="1" hidden="1">'2015-Stafeta-ZENE-formule'!$A$2:$Q$2</definedName>
    <definedName name="_xlnm._FilterDatabase" localSheetId="13" hidden="1">'2015-Stafeta-ZENE-ok'!$A$2:$Q$2</definedName>
    <definedName name="_xlnm._FilterDatabase" localSheetId="11" hidden="1">'2015-TRIATLON'!$A$2:$O$2</definedName>
    <definedName name="_xlnm._FilterDatabase" localSheetId="2" hidden="1">'2015-TRIATLON_p'!$A$2:$O$2</definedName>
    <definedName name="_xlnm._FilterDatabase" localSheetId="6" hidden="1">'2015-Veteran'!$A$2:$O$2</definedName>
    <definedName name="_xlnm._FilterDatabase" localSheetId="23" hidden="1">Help!$A$2:$L$46</definedName>
    <definedName name="_xlnm._FilterDatabase" localSheetId="26" hidden="1">'TEAM-09'!$A$2:$K$2</definedName>
    <definedName name="_xlnm._FilterDatabase" localSheetId="21" hidden="1">'TEAM-10'!$A$2:$K$2</definedName>
    <definedName name="_xlnm.Print_Area" localSheetId="32">'2008'!$A$1:$L$43</definedName>
  </definedNames>
  <calcPr calcId="144525"/>
</workbook>
</file>

<file path=xl/calcChain.xml><?xml version="1.0" encoding="utf-8"?>
<calcChain xmlns="http://schemas.openxmlformats.org/spreadsheetml/2006/main">
  <c r="D4" i="35" l="1"/>
  <c r="E4" i="35"/>
  <c r="D5" i="35"/>
  <c r="E5" i="35"/>
  <c r="D6" i="35"/>
  <c r="E6" i="35"/>
  <c r="D7" i="35"/>
  <c r="E7" i="35"/>
  <c r="D8" i="35"/>
  <c r="E8" i="35"/>
  <c r="D9" i="35"/>
  <c r="E9" i="35"/>
  <c r="D10" i="35"/>
  <c r="E10" i="35"/>
  <c r="D11" i="35"/>
  <c r="E11" i="35"/>
  <c r="D12" i="35"/>
  <c r="E12" i="35"/>
  <c r="D13" i="35"/>
  <c r="E13" i="35"/>
  <c r="D14" i="35"/>
  <c r="E14" i="35"/>
  <c r="D15" i="35"/>
  <c r="E15" i="35"/>
  <c r="D16" i="35"/>
  <c r="E16" i="35"/>
  <c r="D17" i="35"/>
  <c r="E17" i="35"/>
  <c r="D18" i="35"/>
  <c r="E18" i="35"/>
  <c r="D19" i="35"/>
  <c r="E19" i="35"/>
  <c r="D20" i="35"/>
  <c r="E20" i="35"/>
  <c r="D21" i="35"/>
  <c r="E21" i="35"/>
  <c r="D22" i="35"/>
  <c r="E22" i="35"/>
  <c r="D23" i="35"/>
  <c r="E23" i="35"/>
  <c r="D24" i="35"/>
  <c r="E24" i="35"/>
  <c r="D25" i="35"/>
  <c r="E25" i="35"/>
  <c r="D26" i="35"/>
  <c r="E26" i="35"/>
  <c r="D27" i="35"/>
  <c r="E27" i="35"/>
  <c r="D28" i="35"/>
  <c r="E28" i="35"/>
  <c r="D29" i="35"/>
  <c r="E29" i="35"/>
  <c r="D30" i="35"/>
  <c r="E30" i="35"/>
  <c r="D31" i="35"/>
  <c r="E31" i="35"/>
  <c r="D32" i="35"/>
  <c r="E32" i="35"/>
  <c r="D33" i="35"/>
  <c r="E33" i="35"/>
  <c r="D34" i="35"/>
  <c r="E34" i="35"/>
  <c r="D35" i="35"/>
  <c r="E35" i="35"/>
  <c r="D36" i="35"/>
  <c r="E36" i="35"/>
  <c r="D37" i="35"/>
  <c r="E37" i="35"/>
  <c r="D38" i="35"/>
  <c r="E38" i="35"/>
  <c r="D39" i="35"/>
  <c r="E39" i="35"/>
  <c r="D40" i="35"/>
  <c r="E40" i="35"/>
  <c r="E3" i="35"/>
  <c r="D3" i="35"/>
  <c r="E11" i="41"/>
  <c r="D10" i="41"/>
  <c r="E8" i="41"/>
  <c r="D7" i="41"/>
  <c r="E5" i="41"/>
  <c r="D4" i="41"/>
  <c r="E44" i="39"/>
  <c r="D43" i="39"/>
  <c r="E41" i="39"/>
  <c r="D40" i="39"/>
  <c r="E38" i="39"/>
  <c r="D37" i="39"/>
  <c r="E35" i="39"/>
  <c r="D34" i="39"/>
  <c r="E32" i="39"/>
  <c r="D31" i="39"/>
  <c r="E29" i="39"/>
  <c r="D28" i="39"/>
  <c r="E26" i="39"/>
  <c r="D25" i="39"/>
  <c r="E23" i="39"/>
  <c r="D22" i="39"/>
  <c r="E20" i="39"/>
  <c r="D19" i="39"/>
  <c r="E17" i="39"/>
  <c r="D16" i="39"/>
  <c r="E14" i="39"/>
  <c r="D13" i="39"/>
  <c r="E11" i="39"/>
  <c r="D10" i="39"/>
  <c r="E8" i="39"/>
  <c r="D7" i="39"/>
  <c r="E5" i="39"/>
  <c r="D4" i="39"/>
  <c r="C4" i="35" l="1"/>
  <c r="C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F11" i="41" l="1"/>
  <c r="C9" i="41"/>
  <c r="F8" i="41"/>
  <c r="C6" i="41"/>
  <c r="F5" i="41"/>
  <c r="C3" i="41"/>
  <c r="F5" i="39" l="1"/>
  <c r="C6" i="39"/>
  <c r="F8" i="39"/>
  <c r="C9" i="39"/>
  <c r="F11" i="39"/>
  <c r="C12" i="39"/>
  <c r="F14" i="39"/>
  <c r="C15" i="39"/>
  <c r="F17" i="39"/>
  <c r="C18" i="39"/>
  <c r="F20" i="39"/>
  <c r="C21" i="39"/>
  <c r="F23" i="39"/>
  <c r="C24" i="39"/>
  <c r="F26" i="39"/>
  <c r="C27" i="39"/>
  <c r="F29" i="39"/>
  <c r="C30" i="39"/>
  <c r="F32" i="39"/>
  <c r="C33" i="39"/>
  <c r="F35" i="39"/>
  <c r="C36" i="39"/>
  <c r="F38" i="39"/>
  <c r="C39" i="39"/>
  <c r="F41" i="39"/>
  <c r="C42" i="39"/>
  <c r="F44" i="39"/>
  <c r="C3" i="39"/>
  <c r="F4" i="35" l="1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3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N4" i="35"/>
  <c r="N3" i="35"/>
  <c r="C3" i="35"/>
  <c r="D10" i="23"/>
  <c r="D14" i="23"/>
  <c r="C19" i="22"/>
  <c r="C18" i="22"/>
  <c r="J22" i="32"/>
  <c r="E22" i="32"/>
  <c r="C22" i="32"/>
  <c r="J21" i="32"/>
  <c r="E21" i="32"/>
  <c r="C21" i="32"/>
  <c r="J20" i="32"/>
  <c r="E20" i="32"/>
  <c r="C20" i="32"/>
  <c r="J19" i="32"/>
  <c r="E19" i="32"/>
  <c r="C19" i="32"/>
  <c r="J18" i="32"/>
  <c r="E18" i="32"/>
  <c r="C18" i="32"/>
  <c r="J17" i="32"/>
  <c r="E17" i="32"/>
  <c r="C17" i="32"/>
  <c r="J16" i="32"/>
  <c r="E16" i="32"/>
  <c r="C16" i="32"/>
  <c r="J15" i="32"/>
  <c r="E15" i="32"/>
  <c r="C15" i="32"/>
  <c r="J14" i="32"/>
  <c r="E14" i="32"/>
  <c r="C14" i="32"/>
  <c r="J13" i="32"/>
  <c r="E13" i="32"/>
  <c r="C13" i="32"/>
  <c r="J12" i="32"/>
  <c r="E12" i="32"/>
  <c r="C12" i="32"/>
  <c r="J11" i="32"/>
  <c r="E11" i="32"/>
  <c r="C11" i="32"/>
  <c r="J10" i="32"/>
  <c r="E10" i="32"/>
  <c r="C10" i="32"/>
  <c r="J9" i="32"/>
  <c r="E9" i="32"/>
  <c r="C9" i="32"/>
  <c r="J8" i="32"/>
  <c r="E8" i="32"/>
  <c r="C8" i="32"/>
  <c r="J7" i="32"/>
  <c r="E7" i="32"/>
  <c r="C7" i="32"/>
  <c r="J6" i="32"/>
  <c r="E6" i="32"/>
  <c r="C6" i="32"/>
  <c r="J5" i="32"/>
  <c r="E5" i="32"/>
  <c r="C5" i="32"/>
  <c r="J4" i="32"/>
  <c r="E4" i="32"/>
  <c r="C4" i="32"/>
  <c r="J3" i="32"/>
  <c r="E3" i="32"/>
  <c r="C3" i="32"/>
  <c r="J25" i="31"/>
  <c r="E25" i="31"/>
  <c r="C25" i="31"/>
  <c r="J24" i="31"/>
  <c r="E24" i="31"/>
  <c r="C24" i="31"/>
  <c r="J23" i="31"/>
  <c r="E23" i="31"/>
  <c r="C23" i="31"/>
  <c r="J22" i="31"/>
  <c r="E22" i="31"/>
  <c r="C22" i="31"/>
  <c r="J21" i="31"/>
  <c r="E21" i="31"/>
  <c r="C21" i="31"/>
  <c r="J20" i="31"/>
  <c r="E20" i="31"/>
  <c r="C20" i="31"/>
  <c r="J19" i="31"/>
  <c r="E19" i="31"/>
  <c r="C19" i="31"/>
  <c r="J18" i="31"/>
  <c r="E18" i="31"/>
  <c r="C18" i="31"/>
  <c r="J17" i="31"/>
  <c r="E17" i="31"/>
  <c r="C17" i="31"/>
  <c r="J16" i="31"/>
  <c r="E16" i="31"/>
  <c r="C16" i="31"/>
  <c r="J15" i="31"/>
  <c r="E15" i="31"/>
  <c r="C15" i="31"/>
  <c r="J14" i="31"/>
  <c r="E14" i="31"/>
  <c r="C14" i="31"/>
  <c r="J13" i="31"/>
  <c r="E13" i="31"/>
  <c r="C13" i="31"/>
  <c r="J12" i="31"/>
  <c r="E12" i="31"/>
  <c r="C12" i="31"/>
  <c r="J11" i="31"/>
  <c r="E11" i="31"/>
  <c r="C11" i="31"/>
  <c r="J10" i="31"/>
  <c r="E10" i="31"/>
  <c r="C10" i="31"/>
  <c r="J9" i="31"/>
  <c r="E9" i="31"/>
  <c r="C9" i="31"/>
  <c r="J8" i="31"/>
  <c r="E8" i="31"/>
  <c r="C8" i="31"/>
  <c r="J7" i="31"/>
  <c r="E7" i="31"/>
  <c r="C7" i="31"/>
  <c r="J6" i="31"/>
  <c r="E6" i="31"/>
  <c r="C6" i="31"/>
  <c r="J5" i="31"/>
  <c r="E5" i="31"/>
  <c r="C5" i="31"/>
  <c r="J4" i="31"/>
  <c r="E4" i="31"/>
  <c r="C4" i="31"/>
  <c r="J3" i="31"/>
  <c r="E3" i="31"/>
  <c r="C3" i="31"/>
  <c r="J24" i="30"/>
  <c r="E24" i="30"/>
  <c r="C24" i="30"/>
  <c r="J23" i="30"/>
  <c r="E23" i="30"/>
  <c r="C23" i="30"/>
  <c r="J22" i="30"/>
  <c r="E22" i="30"/>
  <c r="C22" i="30"/>
  <c r="J21" i="30"/>
  <c r="E21" i="30"/>
  <c r="C21" i="30"/>
  <c r="J20" i="30"/>
  <c r="E20" i="30"/>
  <c r="C20" i="30"/>
  <c r="J19" i="30"/>
  <c r="E19" i="30"/>
  <c r="C19" i="30"/>
  <c r="J18" i="30"/>
  <c r="E18" i="30"/>
  <c r="C18" i="30"/>
  <c r="J17" i="30"/>
  <c r="E17" i="30"/>
  <c r="C17" i="30"/>
  <c r="J16" i="30"/>
  <c r="E16" i="30"/>
  <c r="C16" i="30"/>
  <c r="J15" i="30"/>
  <c r="E15" i="30"/>
  <c r="C15" i="30"/>
  <c r="J14" i="30"/>
  <c r="E14" i="30"/>
  <c r="C14" i="30"/>
  <c r="J13" i="30"/>
  <c r="E13" i="30"/>
  <c r="C13" i="30"/>
  <c r="J12" i="30"/>
  <c r="E12" i="30"/>
  <c r="C12" i="30"/>
  <c r="J11" i="30"/>
  <c r="E11" i="30"/>
  <c r="C11" i="30"/>
  <c r="J10" i="30"/>
  <c r="E10" i="30"/>
  <c r="C10" i="30"/>
  <c r="J9" i="30"/>
  <c r="E9" i="30"/>
  <c r="C9" i="30"/>
  <c r="J8" i="30"/>
  <c r="E8" i="30"/>
  <c r="C8" i="30"/>
  <c r="J7" i="30"/>
  <c r="E7" i="30"/>
  <c r="C7" i="30"/>
  <c r="J6" i="30"/>
  <c r="E6" i="30"/>
  <c r="C6" i="30"/>
  <c r="J5" i="30"/>
  <c r="E5" i="30"/>
  <c r="C5" i="30"/>
  <c r="J4" i="30"/>
  <c r="E4" i="30"/>
  <c r="C4" i="30"/>
  <c r="J3" i="30"/>
  <c r="E3" i="30"/>
  <c r="C3" i="30"/>
  <c r="J9" i="29"/>
  <c r="E9" i="29"/>
  <c r="C9" i="29"/>
  <c r="J8" i="29"/>
  <c r="E8" i="29"/>
  <c r="C8" i="29"/>
  <c r="J7" i="29"/>
  <c r="E7" i="29"/>
  <c r="C7" i="29"/>
  <c r="J6" i="29"/>
  <c r="E6" i="29"/>
  <c r="C6" i="29"/>
  <c r="J5" i="29"/>
  <c r="E5" i="29"/>
  <c r="C5" i="29"/>
  <c r="J4" i="29"/>
  <c r="E4" i="29"/>
  <c r="C4" i="29"/>
  <c r="J3" i="29"/>
  <c r="E3" i="29"/>
  <c r="C3" i="29"/>
  <c r="E66" i="22"/>
  <c r="E50" i="22"/>
  <c r="E44" i="22"/>
  <c r="E13" i="22"/>
  <c r="E63" i="22"/>
  <c r="E62" i="22"/>
  <c r="E58" i="22"/>
  <c r="E71" i="22"/>
  <c r="E20" i="22"/>
  <c r="E9" i="22"/>
  <c r="E10" i="22"/>
  <c r="E27" i="22"/>
  <c r="E57" i="22"/>
  <c r="E5" i="22"/>
  <c r="E18" i="22"/>
  <c r="E40" i="22"/>
  <c r="E43" i="22"/>
  <c r="E54" i="22"/>
  <c r="E55" i="22"/>
  <c r="E35" i="22"/>
  <c r="E51" i="22"/>
  <c r="E31" i="22"/>
  <c r="E68" i="22"/>
  <c r="E23" i="22"/>
  <c r="E36" i="22"/>
  <c r="E72" i="22"/>
  <c r="E67" i="22"/>
  <c r="E56" i="22"/>
  <c r="E65" i="22"/>
  <c r="E37" i="22"/>
  <c r="E33" i="22"/>
  <c r="E3" i="22"/>
  <c r="C44" i="22"/>
  <c r="C13" i="22"/>
  <c r="C63" i="22"/>
  <c r="C62" i="22"/>
  <c r="C58" i="22"/>
  <c r="C71" i="22"/>
  <c r="C20" i="22"/>
  <c r="C9" i="22"/>
  <c r="C10" i="22"/>
  <c r="C27" i="22"/>
  <c r="C57" i="22"/>
  <c r="C5" i="22"/>
  <c r="C40" i="22"/>
  <c r="C43" i="22"/>
  <c r="C54" i="22"/>
  <c r="C55" i="22"/>
  <c r="C35" i="22"/>
  <c r="C51" i="22"/>
  <c r="C31" i="22"/>
  <c r="C68" i="22"/>
  <c r="C23" i="22"/>
  <c r="C36" i="22"/>
  <c r="C72" i="22"/>
  <c r="C67" i="22"/>
  <c r="C56" i="22"/>
  <c r="C65" i="22"/>
  <c r="C37" i="22"/>
  <c r="C33" i="22"/>
  <c r="C3" i="22"/>
  <c r="C74" i="22"/>
  <c r="C50" i="22"/>
  <c r="J44" i="22"/>
  <c r="J13" i="22"/>
  <c r="J58" i="22"/>
  <c r="J62" i="22"/>
  <c r="J63" i="22"/>
  <c r="J66" i="22"/>
  <c r="G9" i="23"/>
  <c r="D9" i="23"/>
  <c r="G17" i="23"/>
  <c r="G18" i="23"/>
  <c r="G7" i="23"/>
  <c r="D17" i="23"/>
  <c r="D18" i="23"/>
  <c r="D7" i="23"/>
  <c r="G10" i="23"/>
  <c r="G3" i="23"/>
  <c r="G8" i="23"/>
  <c r="G13" i="23"/>
  <c r="D3" i="23"/>
  <c r="D8" i="23"/>
  <c r="D13" i="23"/>
  <c r="J18" i="22"/>
  <c r="J5" i="22"/>
  <c r="J57" i="22"/>
  <c r="J27" i="22"/>
  <c r="J10" i="22"/>
  <c r="J9" i="22"/>
  <c r="J20" i="22"/>
  <c r="J71" i="22"/>
  <c r="J54" i="22"/>
  <c r="J43" i="22"/>
  <c r="J40" i="22"/>
  <c r="J51" i="22"/>
  <c r="J35" i="22"/>
  <c r="J55" i="22"/>
  <c r="J68" i="22"/>
  <c r="J31" i="22"/>
  <c r="J72" i="22"/>
  <c r="J36" i="22"/>
  <c r="J23" i="22"/>
  <c r="J65" i="22"/>
  <c r="J56" i="22"/>
  <c r="J67" i="22"/>
  <c r="J3" i="22"/>
  <c r="J33" i="22"/>
  <c r="J37" i="22"/>
  <c r="J42" i="22"/>
  <c r="E73" i="22"/>
  <c r="J30" i="22"/>
  <c r="G4" i="23"/>
  <c r="D4" i="23"/>
  <c r="G11" i="23"/>
  <c r="D11" i="23"/>
  <c r="G14" i="23"/>
  <c r="G5" i="23"/>
  <c r="D5" i="23"/>
  <c r="G15" i="23"/>
  <c r="D15" i="23"/>
  <c r="G6" i="23"/>
  <c r="D6" i="23"/>
  <c r="G16" i="23"/>
  <c r="D16" i="23"/>
  <c r="G12" i="23"/>
  <c r="D12" i="23"/>
  <c r="J61" i="22"/>
  <c r="E61" i="22"/>
  <c r="C61" i="22"/>
  <c r="E42" i="22"/>
  <c r="C42" i="22"/>
  <c r="J6" i="22"/>
  <c r="E6" i="22"/>
  <c r="C6" i="22"/>
  <c r="J28" i="22"/>
  <c r="E28" i="22"/>
  <c r="C28" i="22"/>
  <c r="J16" i="22"/>
  <c r="E16" i="22"/>
  <c r="C16" i="22"/>
  <c r="J69" i="22"/>
  <c r="E69" i="22"/>
  <c r="C69" i="22"/>
  <c r="J41" i="22"/>
  <c r="E41" i="22"/>
  <c r="C41" i="22"/>
  <c r="J34" i="22"/>
  <c r="E34" i="22"/>
  <c r="C34" i="22"/>
  <c r="J7" i="22"/>
  <c r="E7" i="22"/>
  <c r="C7" i="22"/>
  <c r="J45" i="22"/>
  <c r="E45" i="22"/>
  <c r="C45" i="22"/>
  <c r="J59" i="22"/>
  <c r="E59" i="22"/>
  <c r="C59" i="22"/>
  <c r="J25" i="22"/>
  <c r="E25" i="22"/>
  <c r="C25" i="22"/>
  <c r="J4" i="22"/>
  <c r="E4" i="22"/>
  <c r="C4" i="22"/>
  <c r="J53" i="22"/>
  <c r="E53" i="22"/>
  <c r="C53" i="22"/>
  <c r="J29" i="22"/>
  <c r="E29" i="22"/>
  <c r="C29" i="22"/>
  <c r="J11" i="22"/>
  <c r="E11" i="22"/>
  <c r="C11" i="22"/>
  <c r="J39" i="22"/>
  <c r="E39" i="22"/>
  <c r="C39" i="22"/>
  <c r="J52" i="22"/>
  <c r="E52" i="22"/>
  <c r="C52" i="22"/>
  <c r="J48" i="22"/>
  <c r="E48" i="22"/>
  <c r="C48" i="22"/>
  <c r="J26" i="22"/>
  <c r="E26" i="22"/>
  <c r="C26" i="22"/>
  <c r="J32" i="22"/>
  <c r="E32" i="22"/>
  <c r="C32" i="22"/>
  <c r="E30" i="22"/>
  <c r="C30" i="22"/>
  <c r="J60" i="22"/>
  <c r="E60" i="22"/>
  <c r="C60" i="22"/>
  <c r="J21" i="22"/>
  <c r="E21" i="22"/>
  <c r="C21" i="22"/>
  <c r="J73" i="22"/>
  <c r="C73" i="22"/>
  <c r="J12" i="22"/>
  <c r="E12" i="22"/>
  <c r="C12" i="22"/>
  <c r="J14" i="22"/>
  <c r="E14" i="22"/>
  <c r="C14" i="22"/>
  <c r="J50" i="22"/>
  <c r="J8" i="22"/>
  <c r="E8" i="22"/>
  <c r="C8" i="22"/>
  <c r="J15" i="22"/>
  <c r="E15" i="22"/>
  <c r="C15" i="22"/>
  <c r="J38" i="22"/>
  <c r="E38" i="22"/>
  <c r="C38" i="22"/>
  <c r="J70" i="22"/>
  <c r="E70" i="22"/>
  <c r="C70" i="22"/>
  <c r="J46" i="22"/>
  <c r="E46" i="22"/>
  <c r="C46" i="22"/>
  <c r="J22" i="22"/>
  <c r="E22" i="22"/>
  <c r="C22" i="22"/>
  <c r="J49" i="22"/>
  <c r="E49" i="22"/>
  <c r="C49" i="22"/>
  <c r="J19" i="22"/>
  <c r="E19" i="22"/>
  <c r="J17" i="22"/>
  <c r="E17" i="22"/>
  <c r="C17" i="22"/>
  <c r="J64" i="22"/>
  <c r="E64" i="22"/>
  <c r="C64" i="22"/>
  <c r="J47" i="22"/>
  <c r="E47" i="22"/>
  <c r="C47" i="22"/>
  <c r="J74" i="22"/>
  <c r="E74" i="22"/>
  <c r="J24" i="22"/>
  <c r="E24" i="22"/>
  <c r="C24" i="22"/>
  <c r="C66" i="22"/>
  <c r="G4" i="11"/>
  <c r="G5" i="11"/>
  <c r="G6" i="11"/>
  <c r="G7" i="11"/>
  <c r="G8" i="11"/>
  <c r="G9" i="11"/>
  <c r="G10" i="11"/>
  <c r="G3" i="11"/>
  <c r="D3" i="1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3" i="9"/>
  <c r="E9" i="16"/>
  <c r="C9" i="16"/>
  <c r="E8" i="16"/>
  <c r="C8" i="16"/>
  <c r="E7" i="16"/>
  <c r="C7" i="16"/>
  <c r="E6" i="16"/>
  <c r="C6" i="16"/>
  <c r="E5" i="16"/>
  <c r="C5" i="16"/>
  <c r="E4" i="16"/>
  <c r="C4" i="16"/>
  <c r="E3" i="16"/>
  <c r="C3" i="16"/>
  <c r="K6" i="14"/>
  <c r="E6" i="14"/>
  <c r="C6" i="14"/>
  <c r="K5" i="14"/>
  <c r="E5" i="14"/>
  <c r="C5" i="14"/>
  <c r="K4" i="14"/>
  <c r="E4" i="14"/>
  <c r="C4" i="14"/>
  <c r="K3" i="14"/>
  <c r="E3" i="14"/>
  <c r="C3" i="14"/>
  <c r="E18" i="15"/>
  <c r="C18" i="15"/>
  <c r="E17" i="15"/>
  <c r="C17" i="15"/>
  <c r="E16" i="15"/>
  <c r="C16" i="15"/>
  <c r="E15" i="15"/>
  <c r="C15" i="15"/>
  <c r="E14" i="15"/>
  <c r="C14" i="15"/>
  <c r="E13" i="15"/>
  <c r="C13" i="15"/>
  <c r="E12" i="15"/>
  <c r="C12" i="15"/>
  <c r="E11" i="15"/>
  <c r="C11" i="15"/>
  <c r="E10" i="15"/>
  <c r="C10" i="15"/>
  <c r="E9" i="15"/>
  <c r="C9" i="15"/>
  <c r="E8" i="15"/>
  <c r="C8" i="15"/>
  <c r="E7" i="15"/>
  <c r="C7" i="15"/>
  <c r="E6" i="15"/>
  <c r="C6" i="15"/>
  <c r="E5" i="15"/>
  <c r="C5" i="15"/>
  <c r="E4" i="15"/>
  <c r="C4" i="15"/>
  <c r="E3" i="15"/>
  <c r="C3" i="15"/>
  <c r="K17" i="17"/>
  <c r="E17" i="17"/>
  <c r="C17" i="17"/>
  <c r="K16" i="17"/>
  <c r="E16" i="17"/>
  <c r="C16" i="17"/>
  <c r="K15" i="17"/>
  <c r="E15" i="17"/>
  <c r="C15" i="17"/>
  <c r="K12" i="17"/>
  <c r="E12" i="17"/>
  <c r="C12" i="17"/>
  <c r="K11" i="17"/>
  <c r="E11" i="17"/>
  <c r="C11" i="17"/>
  <c r="K10" i="17"/>
  <c r="E10" i="17"/>
  <c r="C10" i="17"/>
  <c r="K4" i="17"/>
  <c r="E4" i="17"/>
  <c r="C4" i="17"/>
  <c r="K9" i="17"/>
  <c r="E9" i="17"/>
  <c r="C9" i="17"/>
  <c r="K14" i="17"/>
  <c r="E14" i="17"/>
  <c r="C14" i="17"/>
  <c r="K13" i="17"/>
  <c r="E13" i="17"/>
  <c r="C13" i="17"/>
  <c r="K8" i="17"/>
  <c r="E8" i="17"/>
  <c r="C8" i="17"/>
  <c r="E3" i="17"/>
  <c r="C3" i="17"/>
  <c r="K6" i="17"/>
  <c r="E6" i="17"/>
  <c r="C6" i="17"/>
  <c r="K5" i="17"/>
  <c r="E5" i="17"/>
  <c r="C5" i="17"/>
  <c r="K7" i="17"/>
  <c r="E7" i="17"/>
  <c r="C7" i="17"/>
  <c r="D4" i="11"/>
  <c r="D5" i="11"/>
  <c r="D6" i="11"/>
  <c r="D7" i="11"/>
  <c r="D8" i="11"/>
  <c r="D9" i="11"/>
  <c r="D10" i="11"/>
  <c r="E41" i="9"/>
  <c r="C41" i="9"/>
  <c r="E22" i="9"/>
  <c r="C22" i="9"/>
  <c r="E38" i="9"/>
  <c r="C38" i="9"/>
  <c r="E10" i="9"/>
  <c r="C10" i="9"/>
  <c r="E43" i="9"/>
  <c r="C43" i="9"/>
  <c r="E5" i="9"/>
  <c r="C5" i="9"/>
  <c r="E28" i="9"/>
  <c r="C28" i="9"/>
  <c r="E9" i="9"/>
  <c r="C9" i="9"/>
  <c r="E44" i="9"/>
  <c r="C44" i="9"/>
  <c r="E42" i="9"/>
  <c r="C42" i="9"/>
  <c r="E26" i="9"/>
  <c r="C26" i="9"/>
  <c r="E37" i="9"/>
  <c r="C37" i="9"/>
  <c r="E36" i="9"/>
  <c r="C36" i="9"/>
  <c r="E33" i="9"/>
  <c r="C33" i="9"/>
  <c r="E18" i="9"/>
  <c r="C18" i="9"/>
  <c r="E14" i="9"/>
  <c r="C14" i="9"/>
  <c r="E29" i="9"/>
  <c r="C29" i="9"/>
  <c r="E40" i="9"/>
  <c r="C40" i="9"/>
  <c r="E27" i="9"/>
  <c r="C27" i="9"/>
  <c r="E4" i="9"/>
  <c r="C4" i="9"/>
  <c r="E31" i="9"/>
  <c r="C31" i="9"/>
  <c r="E11" i="9"/>
  <c r="C11" i="9"/>
  <c r="E15" i="9"/>
  <c r="C15" i="9"/>
  <c r="E35" i="9"/>
  <c r="C35" i="9"/>
  <c r="E16" i="9"/>
  <c r="C16" i="9"/>
  <c r="E19" i="9"/>
  <c r="C19" i="9"/>
  <c r="E24" i="9"/>
  <c r="C24" i="9"/>
  <c r="E7" i="9"/>
  <c r="C7" i="9"/>
  <c r="E30" i="9"/>
  <c r="C30" i="9"/>
  <c r="E13" i="9"/>
  <c r="C13" i="9"/>
  <c r="E39" i="9"/>
  <c r="C39" i="9"/>
  <c r="E25" i="9"/>
  <c r="C25" i="9"/>
  <c r="E34" i="9"/>
  <c r="C34" i="9"/>
  <c r="E8" i="9"/>
  <c r="C8" i="9"/>
  <c r="E23" i="9"/>
  <c r="C23" i="9"/>
  <c r="E20" i="9"/>
  <c r="C20" i="9"/>
  <c r="E3" i="9"/>
  <c r="C3" i="9"/>
  <c r="E17" i="9"/>
  <c r="C17" i="9"/>
  <c r="E21" i="9"/>
  <c r="C21" i="9"/>
  <c r="E32" i="9"/>
  <c r="C32" i="9"/>
  <c r="E12" i="9"/>
  <c r="C12" i="9"/>
  <c r="E6" i="9"/>
  <c r="C6" i="9"/>
  <c r="C21" i="1"/>
  <c r="C3" i="3"/>
  <c r="K39" i="1"/>
  <c r="E39" i="1"/>
  <c r="E40" i="1"/>
  <c r="C39" i="1"/>
  <c r="K40" i="1"/>
  <c r="C40" i="1"/>
  <c r="E38" i="1"/>
  <c r="E41" i="1"/>
  <c r="E28" i="1"/>
  <c r="E36" i="1"/>
  <c r="E34" i="1"/>
  <c r="E37" i="1"/>
  <c r="E35" i="1"/>
  <c r="E27" i="1"/>
  <c r="E31" i="1"/>
  <c r="E33" i="1"/>
  <c r="E30" i="1"/>
  <c r="E32" i="1"/>
  <c r="E20" i="1"/>
  <c r="E29" i="1"/>
  <c r="E26" i="1"/>
  <c r="E25" i="1"/>
  <c r="E14" i="1"/>
  <c r="E21" i="1"/>
  <c r="E24" i="1"/>
  <c r="E23" i="1"/>
  <c r="E22" i="1"/>
  <c r="E16" i="1"/>
  <c r="E17" i="1"/>
  <c r="E18" i="1"/>
  <c r="E10" i="1"/>
  <c r="E13" i="1"/>
  <c r="E19" i="1"/>
  <c r="E15" i="1"/>
  <c r="E7" i="1"/>
  <c r="E12" i="1"/>
  <c r="E9" i="1"/>
  <c r="E8" i="1"/>
  <c r="E11" i="1"/>
  <c r="E4" i="1"/>
  <c r="E5" i="1"/>
  <c r="E3" i="1"/>
  <c r="E6" i="1"/>
  <c r="E43" i="1"/>
  <c r="E42" i="1"/>
  <c r="C17" i="1"/>
  <c r="C27" i="1"/>
  <c r="C12" i="1"/>
  <c r="C9" i="1"/>
  <c r="C4" i="1"/>
  <c r="C34" i="1"/>
  <c r="C32" i="1"/>
  <c r="C22" i="1"/>
  <c r="C8" i="1"/>
  <c r="C30" i="1"/>
  <c r="C11" i="1"/>
  <c r="C3" i="1"/>
  <c r="C19" i="1"/>
  <c r="C6" i="1"/>
  <c r="C29" i="1"/>
  <c r="C37" i="1"/>
  <c r="C31" i="1"/>
  <c r="C13" i="1"/>
  <c r="C16" i="1"/>
  <c r="C41" i="1"/>
  <c r="C20" i="1"/>
  <c r="C10" i="1"/>
  <c r="C38" i="1"/>
  <c r="C28" i="1"/>
  <c r="C14" i="1"/>
  <c r="C35" i="1"/>
  <c r="C36" i="1"/>
  <c r="C5" i="1"/>
  <c r="C24" i="1"/>
  <c r="C25" i="1"/>
  <c r="C7" i="1"/>
  <c r="C18" i="1"/>
  <c r="C15" i="1"/>
  <c r="C42" i="1"/>
  <c r="C43" i="1"/>
  <c r="C23" i="1"/>
  <c r="C26" i="1"/>
  <c r="K17" i="1"/>
  <c r="K27" i="1"/>
  <c r="K12" i="1"/>
  <c r="K9" i="1"/>
  <c r="K4" i="1"/>
  <c r="K34" i="1"/>
  <c r="K32" i="1"/>
  <c r="K22" i="1"/>
  <c r="K8" i="1"/>
  <c r="K30" i="1"/>
  <c r="K11" i="1"/>
  <c r="K3" i="1"/>
  <c r="K19" i="1"/>
  <c r="K6" i="1"/>
  <c r="K29" i="1"/>
  <c r="K37" i="1"/>
  <c r="K13" i="1"/>
  <c r="K16" i="1"/>
  <c r="K41" i="1"/>
  <c r="K20" i="1"/>
  <c r="K10" i="1"/>
  <c r="K38" i="1"/>
  <c r="K28" i="1"/>
  <c r="K14" i="1"/>
  <c r="K35" i="1"/>
  <c r="K18" i="1"/>
  <c r="K7" i="1"/>
  <c r="K25" i="1"/>
  <c r="K21" i="1"/>
  <c r="K24" i="1"/>
  <c r="K5" i="1"/>
  <c r="K36" i="1"/>
  <c r="K43" i="1"/>
  <c r="K42" i="1"/>
  <c r="K15" i="1"/>
  <c r="K23" i="1"/>
  <c r="K26" i="1"/>
  <c r="K33" i="1"/>
  <c r="C33" i="1"/>
  <c r="C40" i="3"/>
  <c r="E38" i="3"/>
  <c r="C38" i="3"/>
  <c r="E37" i="3"/>
  <c r="C37" i="3"/>
  <c r="E36" i="3"/>
  <c r="C36" i="3"/>
  <c r="E35" i="3"/>
  <c r="C35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E9" i="3"/>
  <c r="C9" i="3"/>
  <c r="E8" i="3"/>
  <c r="C8" i="3"/>
  <c r="E7" i="3"/>
  <c r="C7" i="3"/>
  <c r="E5" i="3"/>
  <c r="C5" i="3"/>
  <c r="E4" i="3"/>
  <c r="C4" i="3"/>
  <c r="E3" i="3"/>
</calcChain>
</file>

<file path=xl/sharedStrings.xml><?xml version="1.0" encoding="utf-8"?>
<sst xmlns="http://schemas.openxmlformats.org/spreadsheetml/2006/main" count="3939" uniqueCount="1012">
  <si>
    <t>STOBBELAAR MARK</t>
  </si>
  <si>
    <t>MANDL WOLFGANG</t>
  </si>
  <si>
    <t>HAUSMAN CHRISTOPH</t>
  </si>
  <si>
    <t>ALVARO GALIANO</t>
  </si>
  <si>
    <t>GENARD JOEL</t>
  </si>
  <si>
    <t>MANDL JOHANDLES</t>
  </si>
  <si>
    <t>TEODOR LASIC</t>
  </si>
  <si>
    <t>SURDIC MAURO</t>
  </si>
  <si>
    <t>ABRAMOV ALEKSANDAR</t>
  </si>
  <si>
    <t>DEZELIC DARIN</t>
  </si>
  <si>
    <t>BEATTLER FLORIAN</t>
  </si>
  <si>
    <t>DORCIC IVAN</t>
  </si>
  <si>
    <t>DORCIC DINO</t>
  </si>
  <si>
    <t>KELZ CHRISTIAN</t>
  </si>
  <si>
    <t>KUCIC DANIEL</t>
  </si>
  <si>
    <t>TRUNK STEFAN</t>
  </si>
  <si>
    <t>FABIAN VASIC</t>
  </si>
  <si>
    <t>KOS ERIK</t>
  </si>
  <si>
    <t>BEATTLER JORG</t>
  </si>
  <si>
    <t>STOBBELAAR PHILIP</t>
  </si>
  <si>
    <t>FERARIC ALEX</t>
  </si>
  <si>
    <t>SUSIC ADRIANO</t>
  </si>
  <si>
    <t>BRNIC DANIEL</t>
  </si>
  <si>
    <t>HARALD LETZRO</t>
  </si>
  <si>
    <t>MEDARIC ANDREA</t>
  </si>
  <si>
    <t>OGNJEN MARKOVIC</t>
  </si>
  <si>
    <t>STOBBELAAR MARTIN</t>
  </si>
  <si>
    <t>MALICEVIC DAVOR</t>
  </si>
  <si>
    <t>ZELIMIR TOMASKOVIC</t>
  </si>
  <si>
    <t>GIESEN MARTIN</t>
  </si>
  <si>
    <t>Pozicija</t>
  </si>
  <si>
    <t>Plivanje</t>
  </si>
  <si>
    <t>Bicikla</t>
  </si>
  <si>
    <t>Ukupno</t>
  </si>
  <si>
    <t>Trčanje</t>
  </si>
  <si>
    <t xml:space="preserve">Ime </t>
  </si>
  <si>
    <t>plivanje + bicikla</t>
  </si>
  <si>
    <t>Godina</t>
  </si>
  <si>
    <t>Broj</t>
  </si>
  <si>
    <t>GASHI DURIM</t>
  </si>
  <si>
    <t>POPPEN HERMANN</t>
  </si>
  <si>
    <t>prezime</t>
  </si>
  <si>
    <t>rodjen-a</t>
  </si>
  <si>
    <t>ime</t>
  </si>
  <si>
    <t>god</t>
  </si>
  <si>
    <t>Sponzor/ Club</t>
  </si>
  <si>
    <t>Rabensteiiner</t>
  </si>
  <si>
    <t>Dieter</t>
  </si>
  <si>
    <t>Wenz</t>
  </si>
  <si>
    <t>Markus</t>
  </si>
  <si>
    <t>Germany</t>
  </si>
  <si>
    <t>Gonda</t>
  </si>
  <si>
    <t>Peter</t>
  </si>
  <si>
    <t>Hausmann</t>
  </si>
  <si>
    <t>Christoph</t>
  </si>
  <si>
    <t>Pavle</t>
  </si>
  <si>
    <t>Miklić</t>
  </si>
  <si>
    <t>Jonetz</t>
  </si>
  <si>
    <t>Rainer</t>
  </si>
  <si>
    <t>Valter</t>
  </si>
  <si>
    <t>Bruna</t>
  </si>
  <si>
    <t>Italy</t>
  </si>
  <si>
    <t>Bergmann</t>
  </si>
  <si>
    <t>Angela</t>
  </si>
  <si>
    <t>Janner-Stahl</t>
  </si>
  <si>
    <t>Waltraud</t>
  </si>
  <si>
    <t>Keppeler</t>
  </si>
  <si>
    <t>Reiner</t>
  </si>
  <si>
    <t>Fabian</t>
  </si>
  <si>
    <t>Vasić</t>
  </si>
  <si>
    <t>Hrvatska</t>
  </si>
  <si>
    <t>Keurzinger</t>
  </si>
  <si>
    <t>Bojan</t>
  </si>
  <si>
    <t>Pitino</t>
  </si>
  <si>
    <t>Slovenija</t>
  </si>
  <si>
    <t>Ben</t>
  </si>
  <si>
    <t>Baur</t>
  </si>
  <si>
    <t>Michael</t>
  </si>
  <si>
    <t>Stroehlein</t>
  </si>
  <si>
    <t>Miro</t>
  </si>
  <si>
    <t>Dugonjic</t>
  </si>
  <si>
    <t>Thomas</t>
  </si>
  <si>
    <t>Turner</t>
  </si>
  <si>
    <t>Ireland</t>
  </si>
  <si>
    <t>Colm</t>
  </si>
  <si>
    <t>Darragh</t>
  </si>
  <si>
    <t>Marin</t>
  </si>
  <si>
    <t>Rušpić</t>
  </si>
  <si>
    <t>De Stefani</t>
  </si>
  <si>
    <t>Piera</t>
  </si>
  <si>
    <t>Matjaž</t>
  </si>
  <si>
    <t>Svetin</t>
  </si>
  <si>
    <t>Tamara</t>
  </si>
  <si>
    <t>Lazarević</t>
  </si>
  <si>
    <t>Leitner</t>
  </si>
  <si>
    <t>Martin</t>
  </si>
  <si>
    <t>Mandl</t>
  </si>
  <si>
    <t>Wolfgang</t>
  </si>
  <si>
    <t>Johannes</t>
  </si>
  <si>
    <t>Italia</t>
  </si>
  <si>
    <t>Republikczech</t>
  </si>
  <si>
    <t>Dina</t>
  </si>
  <si>
    <t xml:space="preserve">Paola </t>
  </si>
  <si>
    <t>Jiri</t>
  </si>
  <si>
    <t>Pribik</t>
  </si>
  <si>
    <t>Zoran</t>
  </si>
  <si>
    <t>Orešković</t>
  </si>
  <si>
    <t>Baldas</t>
  </si>
  <si>
    <t>Gianni</t>
  </si>
  <si>
    <t>Sebastian</t>
  </si>
  <si>
    <t>Pahlke</t>
  </si>
  <si>
    <t>Mauro</t>
  </si>
  <si>
    <t>Surdić</t>
  </si>
  <si>
    <t>Štrbac</t>
  </si>
  <si>
    <t xml:space="preserve">Vladimir </t>
  </si>
  <si>
    <t>Saša</t>
  </si>
  <si>
    <t>Javorović</t>
  </si>
  <si>
    <t>Marko</t>
  </si>
  <si>
    <t>Trajković</t>
  </si>
  <si>
    <t>Aleksandar</t>
  </si>
  <si>
    <t>Abramov</t>
  </si>
  <si>
    <t>Dražen</t>
  </si>
  <si>
    <t>Horvat</t>
  </si>
  <si>
    <t>Željko</t>
  </si>
  <si>
    <t>Štokan</t>
  </si>
  <si>
    <t>X</t>
  </si>
  <si>
    <t>Red</t>
  </si>
  <si>
    <t>Hair</t>
  </si>
  <si>
    <t>Unknown</t>
  </si>
  <si>
    <t>CRES TRIATLON  -2007-  KONAČNI REZULTATI</t>
  </si>
  <si>
    <t>CRES TRIATLON  -2008-  KONAČNI REZULTATI</t>
  </si>
  <si>
    <t>NOVI MUŠKI REKORD</t>
  </si>
  <si>
    <t>NOVI ŽENSKI REKORD</t>
  </si>
  <si>
    <t>NAJBOLJI OVOGODIŠNJI MUŠKI REZULTAT</t>
  </si>
  <si>
    <t>NAJBOLJI OVOGODIŠNJI ŽENSKI REZULTAT</t>
  </si>
  <si>
    <t>NATJECATELJICE</t>
  </si>
  <si>
    <t>NEW MEN RECORD</t>
  </si>
  <si>
    <t>NEW WOMEN RECORD</t>
  </si>
  <si>
    <t>THIS YEAR BEST MEN RECORD</t>
  </si>
  <si>
    <t>THIS YEAR BEST WOMEN RECORD</t>
  </si>
  <si>
    <t>WOMEN COMPETITORS</t>
  </si>
  <si>
    <t>BERGMANN ANGELA</t>
  </si>
  <si>
    <t>STOBBELAAR ANGELICA</t>
  </si>
  <si>
    <t>POPPEN JULIANE</t>
  </si>
  <si>
    <t>KOHEBERGER THERESA</t>
  </si>
  <si>
    <t>PAHIKE LIA</t>
  </si>
  <si>
    <t>LAZAREVIC TAMARA</t>
  </si>
  <si>
    <t>MIKLIC PAOLA</t>
  </si>
  <si>
    <t>Jakić Matija</t>
  </si>
  <si>
    <t>Tomislav Humić</t>
  </si>
  <si>
    <t>Krupić Igor</t>
  </si>
  <si>
    <t>Medarić Dragan</t>
  </si>
  <si>
    <t>Hržić Piero</t>
  </si>
  <si>
    <t>Dunković Piero</t>
  </si>
  <si>
    <t>Krstačić Franko</t>
  </si>
  <si>
    <t>Marković Morena</t>
  </si>
  <si>
    <t>Vitić Katarina</t>
  </si>
  <si>
    <t>Kremenović Klaudia</t>
  </si>
  <si>
    <t>Nikolić Roko</t>
  </si>
  <si>
    <t>Surdić Domeniko</t>
  </si>
  <si>
    <t>Sepčić Nina</t>
  </si>
  <si>
    <t>Deželić Antonela</t>
  </si>
  <si>
    <t>Fučić Fabio</t>
  </si>
  <si>
    <t>Kučica Igor</t>
  </si>
  <si>
    <t>Živanović Elena</t>
  </si>
  <si>
    <t>Orbanić Damir</t>
  </si>
  <si>
    <t>Marković Ognjen</t>
  </si>
  <si>
    <t xml:space="preserve">Format Cells / tablice sa vremenom =  </t>
  </si>
  <si>
    <t>Category = Time</t>
  </si>
  <si>
    <t>Type=  37:30:35</t>
  </si>
  <si>
    <t xml:space="preserve">Format Cells / cells with time =  </t>
  </si>
  <si>
    <t>Swimming</t>
  </si>
  <si>
    <t>Bike</t>
  </si>
  <si>
    <t>Running</t>
  </si>
  <si>
    <t>Sum time</t>
  </si>
  <si>
    <t>Rodjen-a</t>
  </si>
  <si>
    <t>Born</t>
  </si>
  <si>
    <t>name</t>
  </si>
  <si>
    <t>second name</t>
  </si>
  <si>
    <t>Država</t>
  </si>
  <si>
    <t>broj</t>
  </si>
  <si>
    <t>godina</t>
  </si>
  <si>
    <t>Final position</t>
  </si>
  <si>
    <t>Start position</t>
  </si>
  <si>
    <t>Age</t>
  </si>
  <si>
    <t>State</t>
  </si>
  <si>
    <t>Mahmutović Adis</t>
  </si>
  <si>
    <t xml:space="preserve">Orbanić Damir </t>
  </si>
  <si>
    <t xml:space="preserve"> Dražić Dražen</t>
  </si>
  <si>
    <t xml:space="preserve"> Sučić Frane</t>
  </si>
  <si>
    <t xml:space="preserve"> Piljek Gaston</t>
  </si>
  <si>
    <t xml:space="preserve"> Krupić Igor</t>
  </si>
  <si>
    <t xml:space="preserve"> Vitić Katarina</t>
  </si>
  <si>
    <t xml:space="preserve"> Pope Martina</t>
  </si>
  <si>
    <t xml:space="preserve"> Nastić Milena</t>
  </si>
  <si>
    <t xml:space="preserve"> Nikolić Roko</t>
  </si>
  <si>
    <t>Toni Grbin</t>
  </si>
  <si>
    <t xml:space="preserve"> Rušpić Marin</t>
  </si>
  <si>
    <t>Godište: 14-19</t>
  </si>
  <si>
    <t xml:space="preserve">01: Marko Trajković </t>
  </si>
  <si>
    <t>02: Johannes Mandl</t>
  </si>
  <si>
    <t>Godište:  20-34</t>
  </si>
  <si>
    <t>01: Colm Turner</t>
  </si>
  <si>
    <t>02: Martin Leitner</t>
  </si>
  <si>
    <t>03: Marin Rušpić</t>
  </si>
  <si>
    <t>Godište:  35-49</t>
  </si>
  <si>
    <t>01: Saša Javorović</t>
  </si>
  <si>
    <t>02: Rainer Jonetz</t>
  </si>
  <si>
    <t>03: Reiner Keppeler</t>
  </si>
  <si>
    <t>Godište:  50-&gt;</t>
  </si>
  <si>
    <t>01: Wolfgang Mandl</t>
  </si>
  <si>
    <t>02: Jiri Pribik</t>
  </si>
  <si>
    <t>03: Valter Bruna</t>
  </si>
  <si>
    <t>01: Piera De Stefani</t>
  </si>
  <si>
    <t>02: Tamara Lazarević</t>
  </si>
  <si>
    <t>03: Paola  Miklić</t>
  </si>
  <si>
    <t>01: Angela Bergmann</t>
  </si>
  <si>
    <t>02: Waltraud Janner-Stahl</t>
  </si>
  <si>
    <t>Lia</t>
  </si>
  <si>
    <t>03: Lia Pahlke</t>
  </si>
  <si>
    <t>01: Dina Miklić</t>
  </si>
  <si>
    <t>01: x</t>
  </si>
  <si>
    <t>02: x</t>
  </si>
  <si>
    <t>03: x</t>
  </si>
  <si>
    <t>03: Christoph Hausmann</t>
  </si>
  <si>
    <t>Cres</t>
  </si>
  <si>
    <t>02: Marin Rušpić</t>
  </si>
  <si>
    <t>03: Mauro Surdić</t>
  </si>
  <si>
    <t>01: Tamara Lazarević</t>
  </si>
  <si>
    <t>Godište</t>
  </si>
  <si>
    <t>Age class</t>
  </si>
  <si>
    <t>DINO</t>
  </si>
  <si>
    <t>ALBERINI</t>
  </si>
  <si>
    <t>Bjeloglavi sup</t>
  </si>
  <si>
    <t>DAMIR ŠKARICA</t>
  </si>
  <si>
    <t>SEBASTIAN LUŽINA</t>
  </si>
  <si>
    <t>NURKIĆ DANIEL</t>
  </si>
  <si>
    <t>BRANIMIR</t>
  </si>
  <si>
    <t>PAŠKVAN</t>
  </si>
  <si>
    <t>HRVOJE</t>
  </si>
  <si>
    <t>DUŠEVIĆ</t>
  </si>
  <si>
    <t>KOSTRENA</t>
  </si>
  <si>
    <t>ŽELJKO ANDRIĆ</t>
  </si>
  <si>
    <t>MILJENKO DORČIĆ</t>
  </si>
  <si>
    <t>SERGIO GRBIN</t>
  </si>
  <si>
    <t>TULJANI</t>
  </si>
  <si>
    <t>OPEL POLAND</t>
  </si>
  <si>
    <t>SZYMON PAWLAK</t>
  </si>
  <si>
    <t>JANUS2 JABLOWSKI</t>
  </si>
  <si>
    <t>PREZEMYSLAV PAWLAK</t>
  </si>
  <si>
    <t>STROEHLEIN</t>
  </si>
  <si>
    <t>MICHAEL</t>
  </si>
  <si>
    <t>PANTAGANE</t>
  </si>
  <si>
    <t>LUČO BRAVDICA</t>
  </si>
  <si>
    <t>SILVANO MUŽIĆ</t>
  </si>
  <si>
    <t>ZORAN OREŠKOVIĆ</t>
  </si>
  <si>
    <t>TLI</t>
  </si>
  <si>
    <t>VITOMIR MARIČIĆ</t>
  </si>
  <si>
    <t>LORIS POMAZAN</t>
  </si>
  <si>
    <t>IVE FUČAK</t>
  </si>
  <si>
    <t>JAN</t>
  </si>
  <si>
    <t>WEILAND</t>
  </si>
  <si>
    <t>THOMAS</t>
  </si>
  <si>
    <t>DANIEL</t>
  </si>
  <si>
    <t>WEIN</t>
  </si>
  <si>
    <t>WAX</t>
  </si>
  <si>
    <t>MARKETA</t>
  </si>
  <si>
    <t>KARNA</t>
  </si>
  <si>
    <t>MICHAL</t>
  </si>
  <si>
    <t>KARNY</t>
  </si>
  <si>
    <t>HERMANEK</t>
  </si>
  <si>
    <t>PIERO</t>
  </si>
  <si>
    <t>DE GRANDIS</t>
  </si>
  <si>
    <t>PIETRO</t>
  </si>
  <si>
    <t>PARONITTI</t>
  </si>
  <si>
    <t>LUCA</t>
  </si>
  <si>
    <t>FILIPAS</t>
  </si>
  <si>
    <t>MARCO</t>
  </si>
  <si>
    <t>RAINER</t>
  </si>
  <si>
    <t>KEPPELER</t>
  </si>
  <si>
    <t>LUCIO</t>
  </si>
  <si>
    <t>POPPEN</t>
  </si>
  <si>
    <t xml:space="preserve"> JULIANE</t>
  </si>
  <si>
    <t>HERMANN</t>
  </si>
  <si>
    <t>CHRISTOPH</t>
  </si>
  <si>
    <t>HAUSMANN</t>
  </si>
  <si>
    <t>GIANNI</t>
  </si>
  <si>
    <t>BALDAS</t>
  </si>
  <si>
    <t>GUERCI</t>
  </si>
  <si>
    <t>ERICA</t>
  </si>
  <si>
    <t>FACCHINI</t>
  </si>
  <si>
    <t>GASTON</t>
  </si>
  <si>
    <t>PILJEK</t>
  </si>
  <si>
    <t>MAĆUHICE</t>
  </si>
  <si>
    <t>ANA ĐOGIĆ</t>
  </si>
  <si>
    <t>MORENA MARKOVIĆ</t>
  </si>
  <si>
    <t>NINA SEPČIĆ</t>
  </si>
  <si>
    <t>ANDREA</t>
  </si>
  <si>
    <t>JAKOVLJEVIĆ</t>
  </si>
  <si>
    <t>PRIBIK</t>
  </si>
  <si>
    <t>JIRI</t>
  </si>
  <si>
    <t>ALEN</t>
  </si>
  <si>
    <t>SHAW</t>
  </si>
  <si>
    <t>ANNE</t>
  </si>
  <si>
    <t>DIXON</t>
  </si>
  <si>
    <t>MIROSLAV</t>
  </si>
  <si>
    <t>ČAVLEK</t>
  </si>
  <si>
    <t>MIKO</t>
  </si>
  <si>
    <t>KAJKARA</t>
  </si>
  <si>
    <t>ARSENIO</t>
  </si>
  <si>
    <t>BUDINIĆ</t>
  </si>
  <si>
    <t>NIELS</t>
  </si>
  <si>
    <t>PHALKE</t>
  </si>
  <si>
    <t>HARTMUT</t>
  </si>
  <si>
    <t>DOEHL</t>
  </si>
  <si>
    <t>SVETIN</t>
  </si>
  <si>
    <t>MATIJAŽ</t>
  </si>
  <si>
    <t>PIERA</t>
  </si>
  <si>
    <t>DE STEFANI</t>
  </si>
  <si>
    <t>TEO LASIĆ</t>
  </si>
  <si>
    <t>T3</t>
  </si>
  <si>
    <t>SAŠA</t>
  </si>
  <si>
    <t>JAVOROVIĆ</t>
  </si>
  <si>
    <t>IVAN</t>
  </si>
  <si>
    <t>MUŽIĆ</t>
  </si>
  <si>
    <t>MARIN</t>
  </si>
  <si>
    <t>RUŠPIĆ</t>
  </si>
  <si>
    <t>JASON</t>
  </si>
  <si>
    <t>WARR</t>
  </si>
  <si>
    <t>WAIS</t>
  </si>
  <si>
    <t>ALBERT</t>
  </si>
  <si>
    <t>LIAN KLETSCHKA</t>
  </si>
  <si>
    <t>DIETER  KLETSCHKA</t>
  </si>
  <si>
    <t>ANGELA KLETSCH</t>
  </si>
  <si>
    <t>MIRON</t>
  </si>
  <si>
    <t>KLETSCHKA</t>
  </si>
  <si>
    <t>Godište: &lt;-14</t>
  </si>
  <si>
    <t>01: Florian Beattler</t>
  </si>
  <si>
    <t>02: Dino Dorčić</t>
  </si>
  <si>
    <t>03: Fabian Vasić</t>
  </si>
  <si>
    <t>Godište:  15-29</t>
  </si>
  <si>
    <t>01: Christoph Hausman</t>
  </si>
  <si>
    <t>01: Theresa Kocheberger</t>
  </si>
  <si>
    <t>02: Alvaro Galiano</t>
  </si>
  <si>
    <t>03: Joel Genard</t>
  </si>
  <si>
    <t>Godište:  30-&gt;</t>
  </si>
  <si>
    <t>01: Mark Stobbelaar</t>
  </si>
  <si>
    <t>02: Wolfgang Mandl</t>
  </si>
  <si>
    <t>02: Angelica Stobbelaar</t>
  </si>
  <si>
    <t>03: Herman Poppen</t>
  </si>
  <si>
    <t>03: Juliane Poppen</t>
  </si>
  <si>
    <t xml:space="preserve">VANJA ČERIĆ </t>
  </si>
  <si>
    <t>CRES TRIATLON  -2009- REZULTATI</t>
  </si>
  <si>
    <t>Team</t>
  </si>
  <si>
    <t>bicikla</t>
  </si>
  <si>
    <t>HRVATSKA</t>
  </si>
  <si>
    <t>ITALY</t>
  </si>
  <si>
    <t>CRES - INSULA ACTIVA</t>
  </si>
  <si>
    <t>DRŽAVA</t>
  </si>
  <si>
    <t>CRES TRIATLON  -2009- REZULTATI      MORE INFO AT:  WWW.CRES-ACTIVA.HR</t>
  </si>
  <si>
    <t>CRO</t>
  </si>
  <si>
    <t>SLO</t>
  </si>
  <si>
    <t>DE</t>
  </si>
  <si>
    <t>CZ</t>
  </si>
  <si>
    <t>ITL</t>
  </si>
  <si>
    <t>UKUPNO</t>
  </si>
  <si>
    <t>KLETSHKA</t>
  </si>
  <si>
    <t>01: MICHAEL WAX</t>
  </si>
  <si>
    <t>02:MARCO GUERCI</t>
  </si>
  <si>
    <t>03: LUCA FILIPAS</t>
  </si>
  <si>
    <t>01: ERICA FACCHINI</t>
  </si>
  <si>
    <t>01: MARIN RUŠPIĆ</t>
  </si>
  <si>
    <t>02: BRANIMIR PAŠKVAN</t>
  </si>
  <si>
    <t>03: ALEN SHAW</t>
  </si>
  <si>
    <t>01: ANDREA JAKOVLJEVIĆ</t>
  </si>
  <si>
    <t>02: ANNE DIXON</t>
  </si>
  <si>
    <t>03: MARKETA  KARNA</t>
  </si>
  <si>
    <t>01: SAŠA JAVOROVIĆ</t>
  </si>
  <si>
    <t>02: DINO ALBERINI</t>
  </si>
  <si>
    <t>03: MATIJAŽ SVETIN</t>
  </si>
  <si>
    <t>02: PIERA DE STEFANI</t>
  </si>
  <si>
    <t>03:  JULIANE POPPEN</t>
  </si>
  <si>
    <t>01: ANGELA BERGMANN</t>
  </si>
  <si>
    <t>ANGELA</t>
  </si>
  <si>
    <t>BERGMANN</t>
  </si>
  <si>
    <t>01: JIRI PRIBIK</t>
  </si>
  <si>
    <t>02: HERMANN POPPEN</t>
  </si>
  <si>
    <t>03: GIANNI BALDAS</t>
  </si>
  <si>
    <t>02: MARIN RUŠPIĆ</t>
  </si>
  <si>
    <t>03: GASTON PILJEK</t>
  </si>
  <si>
    <t>ADIS MAHMUTOVIĆ</t>
  </si>
  <si>
    <t>CRES TEAM TRIATLON  -2009- REZULTATI</t>
  </si>
  <si>
    <t>MAJCA</t>
  </si>
  <si>
    <t>XS</t>
  </si>
  <si>
    <t>ROKO</t>
  </si>
  <si>
    <t>SALKOVIĆ</t>
  </si>
  <si>
    <t>S</t>
  </si>
  <si>
    <t>DEJAN</t>
  </si>
  <si>
    <t>LJUBAS</t>
  </si>
  <si>
    <t>M</t>
  </si>
  <si>
    <t>TARTARUGA-LOŠINJ</t>
  </si>
  <si>
    <t>FILIP BLAIĆ</t>
  </si>
  <si>
    <t>GILBERT HOFMANN</t>
  </si>
  <si>
    <t>MIROSLAV ČAVLEK</t>
  </si>
  <si>
    <t>XL,XXL,L</t>
  </si>
  <si>
    <t>VALTER MUŽIĆ</t>
  </si>
  <si>
    <t>IVANKO KUČICA</t>
  </si>
  <si>
    <t>ROBERTINO MUŽIĆ</t>
  </si>
  <si>
    <t>KRAČUNI-CRES</t>
  </si>
  <si>
    <t>L,XL,L</t>
  </si>
  <si>
    <t>FABIO</t>
  </si>
  <si>
    <t>RANDIĆ</t>
  </si>
  <si>
    <t>XL</t>
  </si>
  <si>
    <t>KOVAČINE</t>
  </si>
  <si>
    <t>BORIS KAUZLARIĆ</t>
  </si>
  <si>
    <t>OGNJEN CIMEŠA</t>
  </si>
  <si>
    <t>L,XL,</t>
  </si>
  <si>
    <t>KREŠIMIR GAŠPARIĆ</t>
  </si>
  <si>
    <t>Rušpić Marin</t>
  </si>
  <si>
    <t>Mužić Maria</t>
  </si>
  <si>
    <t>Muškardin Giulia</t>
  </si>
  <si>
    <t>Muškardin Renato</t>
  </si>
  <si>
    <t>Baler Lara</t>
  </si>
  <si>
    <t>Pezić Alena</t>
  </si>
  <si>
    <t>Jedretić Filip</t>
  </si>
  <si>
    <t>Jedretić Damian</t>
  </si>
  <si>
    <t>Kremenić Tanja</t>
  </si>
  <si>
    <t>Jakić Sonja</t>
  </si>
  <si>
    <t>Polaček Koraljka</t>
  </si>
  <si>
    <t>MIHAEL</t>
  </si>
  <si>
    <t>BEGIĆ</t>
  </si>
  <si>
    <t>L</t>
  </si>
  <si>
    <t>KRISTINA</t>
  </si>
  <si>
    <t>GAVRANIĆ</t>
  </si>
  <si>
    <t>RIKARD MUŠKARDIN</t>
  </si>
  <si>
    <t>LEONARDO UTMAR</t>
  </si>
  <si>
    <t>TEO SINTIĆ</t>
  </si>
  <si>
    <t>L,L,L,</t>
  </si>
  <si>
    <t>Majice</t>
  </si>
  <si>
    <t>MAJA</t>
  </si>
  <si>
    <t>KEZELE</t>
  </si>
  <si>
    <t>CLAUDIO</t>
  </si>
  <si>
    <t>MONACO</t>
  </si>
  <si>
    <t>ITA</t>
  </si>
  <si>
    <t>GABER</t>
  </si>
  <si>
    <t>KLINAR</t>
  </si>
  <si>
    <t>BOŽIDAR</t>
  </si>
  <si>
    <t>VRANKOVIĆ</t>
  </si>
  <si>
    <t>MATHIAS</t>
  </si>
  <si>
    <t>STAUDIGL</t>
  </si>
  <si>
    <t>GER</t>
  </si>
  <si>
    <t>VODARIĆ</t>
  </si>
  <si>
    <t>NILS</t>
  </si>
  <si>
    <t>REINHARD</t>
  </si>
  <si>
    <t>GOLDIG</t>
  </si>
  <si>
    <t>JONAS</t>
  </si>
  <si>
    <t>ECLTER</t>
  </si>
  <si>
    <t>CALEGARO</t>
  </si>
  <si>
    <t>CZECH</t>
  </si>
  <si>
    <t>NICCOLO</t>
  </si>
  <si>
    <t>LUCIANO</t>
  </si>
  <si>
    <t>MAZZOLI</t>
  </si>
  <si>
    <t>DOMINIK</t>
  </si>
  <si>
    <t>REISCHL</t>
  </si>
  <si>
    <t>AUT</t>
  </si>
  <si>
    <t>THERESA</t>
  </si>
  <si>
    <t>KOHLLENGER</t>
  </si>
  <si>
    <t>NEREO</t>
  </si>
  <si>
    <t>MALOVAC</t>
  </si>
  <si>
    <t>ALES</t>
  </si>
  <si>
    <t>MNUK</t>
  </si>
  <si>
    <t>BORIS</t>
  </si>
  <si>
    <t>REINER</t>
  </si>
  <si>
    <t>KENNELER</t>
  </si>
  <si>
    <t>BERNHARD</t>
  </si>
  <si>
    <t>SCHALLER</t>
  </si>
  <si>
    <t>MARKO</t>
  </si>
  <si>
    <t>DUJMOVIĆ</t>
  </si>
  <si>
    <t>IGOR</t>
  </si>
  <si>
    <t>MARENIĆ</t>
  </si>
  <si>
    <t>STEFANIA</t>
  </si>
  <si>
    <t>FRANJA</t>
  </si>
  <si>
    <t>LORENC</t>
  </si>
  <si>
    <t>JORG</t>
  </si>
  <si>
    <t>UNGES</t>
  </si>
  <si>
    <t>DORIAN</t>
  </si>
  <si>
    <t>BRNIĆ</t>
  </si>
  <si>
    <t>ŽELJKA</t>
  </si>
  <si>
    <t>DANIELA</t>
  </si>
  <si>
    <t>MARTINELI</t>
  </si>
  <si>
    <t>LASIĆ</t>
  </si>
  <si>
    <t>TEO</t>
  </si>
  <si>
    <t>MIRO</t>
  </si>
  <si>
    <t>DUGONJIĆ</t>
  </si>
  <si>
    <t>GIOVANNI</t>
  </si>
  <si>
    <t>FERLORA</t>
  </si>
  <si>
    <t>PLESS</t>
  </si>
  <si>
    <t xml:space="preserve"> NEDAERMANN</t>
  </si>
  <si>
    <t>VALENTINO</t>
  </si>
  <si>
    <t>PEGAN</t>
  </si>
  <si>
    <t>STJEPAN</t>
  </si>
  <si>
    <t>ČOVIĆ</t>
  </si>
  <si>
    <t xml:space="preserve">MORENA </t>
  </si>
  <si>
    <t>MARKOVIĆ</t>
  </si>
  <si>
    <t>LADISLAV</t>
  </si>
  <si>
    <t>ILČIĆ</t>
  </si>
  <si>
    <t>VLADIMIR</t>
  </si>
  <si>
    <t>FRAN</t>
  </si>
  <si>
    <t>VRABAC</t>
  </si>
  <si>
    <t>CANADA</t>
  </si>
  <si>
    <t>PETER</t>
  </si>
  <si>
    <t>JANOUŠEK</t>
  </si>
  <si>
    <t>NICHOLAS</t>
  </si>
  <si>
    <t>DE MICHELE</t>
  </si>
  <si>
    <t>GRAZIANO</t>
  </si>
  <si>
    <t>RICCARDO</t>
  </si>
  <si>
    <t>COLEOTTERO</t>
  </si>
  <si>
    <t xml:space="preserve"> CRO</t>
  </si>
  <si>
    <t>SVETIH</t>
  </si>
  <si>
    <t>MATJAŽ</t>
  </si>
  <si>
    <t>BENJAMIN</t>
  </si>
  <si>
    <t>BRASCH</t>
  </si>
  <si>
    <t>URBANSKG</t>
  </si>
  <si>
    <t>SAŠA JAVOROVIĆ</t>
  </si>
  <si>
    <t>3 ASA</t>
  </si>
  <si>
    <t>XL,M,S</t>
  </si>
  <si>
    <t>54,60,93</t>
  </si>
  <si>
    <t>THE BAVARIANS</t>
  </si>
  <si>
    <t>FABIAN SINGER</t>
  </si>
  <si>
    <t>COILLI SINGER</t>
  </si>
  <si>
    <t>ALOIS BAIER</t>
  </si>
  <si>
    <t>DANIJEL NURKIĆ</t>
  </si>
  <si>
    <t>ZORAN ŠIMIĆ</t>
  </si>
  <si>
    <t>ŽELJKO ŠKARICA</t>
  </si>
  <si>
    <t>ŠEĆER NA KRAJU</t>
  </si>
  <si>
    <t>XL,XL,XL</t>
  </si>
  <si>
    <t>IVAN DORČIĆ</t>
  </si>
  <si>
    <t>YOUNG BOYS</t>
  </si>
  <si>
    <t>M,M,S</t>
  </si>
  <si>
    <t>DANIJEL BRNIĆ</t>
  </si>
  <si>
    <t>DARIN DEŽELIĆ</t>
  </si>
  <si>
    <t>SERĐO ALAVANJA</t>
  </si>
  <si>
    <t>ŽARULJE</t>
  </si>
  <si>
    <t>XL,L,M</t>
  </si>
  <si>
    <t>ALJOŠA KROHNE</t>
  </si>
  <si>
    <t>NINA POLINAZ</t>
  </si>
  <si>
    <t>L,M,L</t>
  </si>
  <si>
    <t>75,79,75</t>
  </si>
  <si>
    <t>SERĐO BUBIĆ</t>
  </si>
  <si>
    <t>MIRKO MESNER</t>
  </si>
  <si>
    <t>BALKAN EXPRES</t>
  </si>
  <si>
    <t>XL,L,XL</t>
  </si>
  <si>
    <t>78,82,65</t>
  </si>
  <si>
    <t>OSCAR PILJEK</t>
  </si>
  <si>
    <t>NENAD PILJEK</t>
  </si>
  <si>
    <t>GASTON PILJEK</t>
  </si>
  <si>
    <t>MADE IN JAMAICA</t>
  </si>
  <si>
    <t>M,L,M</t>
  </si>
  <si>
    <t>89,66,93</t>
  </si>
  <si>
    <t>JOSIP RAZUM</t>
  </si>
  <si>
    <t>PAOLO ČERIĆ</t>
  </si>
  <si>
    <t>IGOR KRUPIĆ</t>
  </si>
  <si>
    <t>VALJA POPIT</t>
  </si>
  <si>
    <t>L,L,M</t>
  </si>
  <si>
    <t>91,90,92</t>
  </si>
  <si>
    <t>MIO ABRAMOV</t>
  </si>
  <si>
    <t>SMRKCI</t>
  </si>
  <si>
    <t>MATIJA GAZILJ</t>
  </si>
  <si>
    <t>SUZANA ABRAMOV</t>
  </si>
  <si>
    <t>ĆEVAP</t>
  </si>
  <si>
    <t>XL,XL,M</t>
  </si>
  <si>
    <t>88,89,91</t>
  </si>
  <si>
    <t>NICOLA AMELOTTI</t>
  </si>
  <si>
    <t>PIERO PARONITTI</t>
  </si>
  <si>
    <t>RICCARDO VAISINI</t>
  </si>
  <si>
    <t>PADANIA</t>
  </si>
  <si>
    <t>M,M,M</t>
  </si>
  <si>
    <t>94,92,94</t>
  </si>
  <si>
    <t>DARKO LUPIĆ</t>
  </si>
  <si>
    <t>ZLATKO BOR</t>
  </si>
  <si>
    <t>PREDRAG PILJEK</t>
  </si>
  <si>
    <t>KAROCA</t>
  </si>
  <si>
    <t>M,M,L</t>
  </si>
  <si>
    <t>68,62,65</t>
  </si>
  <si>
    <t>CHRISTOPHER</t>
  </si>
  <si>
    <t>HARREI</t>
  </si>
  <si>
    <t>PHILIPP</t>
  </si>
  <si>
    <t>JONATHAN</t>
  </si>
  <si>
    <t>HERSERF</t>
  </si>
  <si>
    <t>STEFAN</t>
  </si>
  <si>
    <t>BAIERSDORFER</t>
  </si>
  <si>
    <t>ROBERT</t>
  </si>
  <si>
    <t>PETAR</t>
  </si>
  <si>
    <t>BOŽIČEVIĆ</t>
  </si>
  <si>
    <t>0:03.31</t>
  </si>
  <si>
    <t>0:03.33</t>
  </si>
  <si>
    <t>BJELKANOVIĆ</t>
  </si>
  <si>
    <t>LUKA CERGOLJ</t>
  </si>
  <si>
    <t>00,00,00</t>
  </si>
  <si>
    <t>00,92,00</t>
  </si>
  <si>
    <t>81,78,00</t>
  </si>
  <si>
    <t>91,73,64</t>
  </si>
  <si>
    <t>68,64,66</t>
  </si>
  <si>
    <t>88,80,75</t>
  </si>
  <si>
    <t>73,75,78</t>
  </si>
  <si>
    <t>00,56,59</t>
  </si>
  <si>
    <t>BONAČ</t>
  </si>
  <si>
    <t>CRES TRIATLON  -2010- REZULTATI      MORE INFO AT:  WWW.CRES-ACTIVA.HR</t>
  </si>
  <si>
    <t>CRES TEAM TRIATLON  -2010- REZULTATI</t>
  </si>
  <si>
    <t>Serdar Luka</t>
  </si>
  <si>
    <t>Serdar Nikola</t>
  </si>
  <si>
    <t>Gashi Durim</t>
  </si>
  <si>
    <t>Dugonjić Mirja</t>
  </si>
  <si>
    <t>Kolega Boris</t>
  </si>
  <si>
    <t>Polaček Dominik</t>
  </si>
  <si>
    <t>Toić David</t>
  </si>
  <si>
    <t>Vranković Denis</t>
  </si>
  <si>
    <t>Toić Andrea</t>
  </si>
  <si>
    <t>Granić Arijan</t>
  </si>
  <si>
    <t>Kos Erik</t>
  </si>
  <si>
    <t xml:space="preserve"> Surdić Domeniko</t>
  </si>
  <si>
    <t>ORGANIZATOR</t>
  </si>
  <si>
    <t>POMOČNICI ORGANIZATORA</t>
  </si>
  <si>
    <t>ORGANIZATOR HELPERS</t>
  </si>
  <si>
    <t>VOLONTERI</t>
  </si>
  <si>
    <t>VOLONTERS</t>
  </si>
  <si>
    <t>Miličević Nina</t>
  </si>
  <si>
    <t>Jedretić Dario</t>
  </si>
  <si>
    <t>Žeželić Mira</t>
  </si>
  <si>
    <t>Medarić Franka</t>
  </si>
  <si>
    <t>Vucić Marko</t>
  </si>
  <si>
    <t>Ukić Roko</t>
  </si>
  <si>
    <t>Marelić Eric</t>
  </si>
  <si>
    <t>Udiljak Ivana</t>
  </si>
  <si>
    <t>2010 problem...</t>
  </si>
  <si>
    <t>Zbog propusta u organizaciji se isprićavamo sudionicima koji nemaju prikazane sve rezultate te ih pozivamo da sami sebe prepoznaju na slikama te nas kontaktiraju na : ata@vip.hr</t>
  </si>
  <si>
    <t>Some competitors dont have complete results-we apologize because we made some organization failure-and we ask you to find your self on photos and contact us on: ata@vip.hr</t>
  </si>
  <si>
    <t>01: JAN WEILAND</t>
  </si>
  <si>
    <t>02:LUCA FILIPAS</t>
  </si>
  <si>
    <t>03: PETAR BOŽIČEVIĆ</t>
  </si>
  <si>
    <t>01: DEJAN LJUBAS</t>
  </si>
  <si>
    <t>02: IGOR MARENIĆ</t>
  </si>
  <si>
    <t>03: PHILIPP HARREI</t>
  </si>
  <si>
    <t>02: STEFANIA FRANJA</t>
  </si>
  <si>
    <t>03: THEREZA KOHLLENGER</t>
  </si>
  <si>
    <t>01: MATJAŽ SVETIH</t>
  </si>
  <si>
    <t>02: JORG UNGES</t>
  </si>
  <si>
    <t>03: BERNHARD SCHALLER</t>
  </si>
  <si>
    <t>01: ŽELJKA WAIS</t>
  </si>
  <si>
    <t>02: MARKETA KARNY</t>
  </si>
  <si>
    <t>03:  DANIELA PLESS</t>
  </si>
  <si>
    <t>02: LUCIO PARONITTI</t>
  </si>
  <si>
    <t>03: RAINHARD GOLDIG</t>
  </si>
  <si>
    <t>Salković Walter</t>
  </si>
  <si>
    <t>Piljek Oscar</t>
  </si>
  <si>
    <t>Deželić Dean</t>
  </si>
  <si>
    <t>Zidanšek Vito</t>
  </si>
  <si>
    <t>Grbin Toni</t>
  </si>
  <si>
    <t>Kamalić Ester</t>
  </si>
  <si>
    <t>01: IGOR MARENIĆ</t>
  </si>
  <si>
    <t>02: BORIS BJELKANOVIĆ</t>
  </si>
  <si>
    <t>03: NEREO MALOVAC</t>
  </si>
  <si>
    <t>02: KRISTINA GAVRANIĆ</t>
  </si>
  <si>
    <t>03: MORENA MARKOVIĆ</t>
  </si>
  <si>
    <t>005</t>
  </si>
  <si>
    <t>Daniel</t>
  </si>
  <si>
    <t>Nurkić</t>
  </si>
  <si>
    <t>029</t>
  </si>
  <si>
    <t>Mastrović</t>
  </si>
  <si>
    <t>Opatija</t>
  </si>
  <si>
    <t>007</t>
  </si>
  <si>
    <t>Lovro</t>
  </si>
  <si>
    <t>Vrkljan</t>
  </si>
  <si>
    <t>Zagreb</t>
  </si>
  <si>
    <t>039</t>
  </si>
  <si>
    <t>Krešimir</t>
  </si>
  <si>
    <t>Gašparić</t>
  </si>
  <si>
    <t>024</t>
  </si>
  <si>
    <t>Ivan</t>
  </si>
  <si>
    <t>Nikolić</t>
  </si>
  <si>
    <t>Srbija</t>
  </si>
  <si>
    <t>Beograd</t>
  </si>
  <si>
    <t>008</t>
  </si>
  <si>
    <t>Nikolina</t>
  </si>
  <si>
    <t>Hudolin</t>
  </si>
  <si>
    <t>Ž</t>
  </si>
  <si>
    <t>032</t>
  </si>
  <si>
    <t>Lucio</t>
  </si>
  <si>
    <t>Paronitti</t>
  </si>
  <si>
    <t>Italija</t>
  </si>
  <si>
    <t>Padova</t>
  </si>
  <si>
    <t>010</t>
  </si>
  <si>
    <t xml:space="preserve">Angela </t>
  </si>
  <si>
    <t>Njemačka</t>
  </si>
  <si>
    <t>Schwabach</t>
  </si>
  <si>
    <t>026</t>
  </si>
  <si>
    <t>Jurgen</t>
  </si>
  <si>
    <t>Wehner</t>
  </si>
  <si>
    <t>Hochstadt</t>
  </si>
  <si>
    <t>006</t>
  </si>
  <si>
    <t>Roby</t>
  </si>
  <si>
    <t>Orlić</t>
  </si>
  <si>
    <t>034</t>
  </si>
  <si>
    <t>Pavlović</t>
  </si>
  <si>
    <t>036</t>
  </si>
  <si>
    <t>027</t>
  </si>
  <si>
    <t>Ladislav</t>
  </si>
  <si>
    <t>Ilčić</t>
  </si>
  <si>
    <t>Varaždin</t>
  </si>
  <si>
    <t>037</t>
  </si>
  <si>
    <t>Dorian</t>
  </si>
  <si>
    <t>Brnić</t>
  </si>
  <si>
    <t>028</t>
  </si>
  <si>
    <t>Neven</t>
  </si>
  <si>
    <t>Prole</t>
  </si>
  <si>
    <t>030</t>
  </si>
  <si>
    <t>Šimun</t>
  </si>
  <si>
    <t>012</t>
  </si>
  <si>
    <t xml:space="preserve">Ranhard </t>
  </si>
  <si>
    <t>Urbansky</t>
  </si>
  <si>
    <t>N</t>
  </si>
  <si>
    <t>004</t>
  </si>
  <si>
    <t xml:space="preserve">Antonio </t>
  </si>
  <si>
    <t>Pavela</t>
  </si>
  <si>
    <t>Mali Lošinj</t>
  </si>
  <si>
    <t>013</t>
  </si>
  <si>
    <t>Ederer</t>
  </si>
  <si>
    <t>009</t>
  </si>
  <si>
    <t>Brčić</t>
  </si>
  <si>
    <t>018</t>
  </si>
  <si>
    <t>Stanislav</t>
  </si>
  <si>
    <t>Štangler</t>
  </si>
  <si>
    <t>Češka</t>
  </si>
  <si>
    <t>Vrchlabi</t>
  </si>
  <si>
    <t>031</t>
  </si>
  <si>
    <t>Luka</t>
  </si>
  <si>
    <t>025</t>
  </si>
  <si>
    <t>Marcella</t>
  </si>
  <si>
    <t>Bergamini</t>
  </si>
  <si>
    <t>Commo</t>
  </si>
  <si>
    <t>011</t>
  </si>
  <si>
    <t>Harald</t>
  </si>
  <si>
    <t>021</t>
  </si>
  <si>
    <t>Petr</t>
  </si>
  <si>
    <t>Soukup</t>
  </si>
  <si>
    <t>Prag</t>
  </si>
  <si>
    <t>014</t>
  </si>
  <si>
    <t>Adrian</t>
  </si>
  <si>
    <t>015</t>
  </si>
  <si>
    <t>Jakub</t>
  </si>
  <si>
    <t>Karny</t>
  </si>
  <si>
    <t>003</t>
  </si>
  <si>
    <t>Miroslav</t>
  </si>
  <si>
    <t>Čavlek</t>
  </si>
  <si>
    <t>033</t>
  </si>
  <si>
    <t>Andrej</t>
  </si>
  <si>
    <t>Salković</t>
  </si>
  <si>
    <t>022</t>
  </si>
  <si>
    <t>Vladimir</t>
  </si>
  <si>
    <t>Husnay</t>
  </si>
  <si>
    <t>040</t>
  </si>
  <si>
    <t>Boris</t>
  </si>
  <si>
    <t>Igrec</t>
  </si>
  <si>
    <t>019</t>
  </si>
  <si>
    <t>Lenka</t>
  </si>
  <si>
    <t>Peterkova</t>
  </si>
  <si>
    <t xml:space="preserve">Češka </t>
  </si>
  <si>
    <t>020</t>
  </si>
  <si>
    <t>Jan</t>
  </si>
  <si>
    <t>Bičište</t>
  </si>
  <si>
    <t>017</t>
  </si>
  <si>
    <t>Marek</t>
  </si>
  <si>
    <t>Adensam</t>
  </si>
  <si>
    <t>016</t>
  </si>
  <si>
    <t>Matej</t>
  </si>
  <si>
    <t>035</t>
  </si>
  <si>
    <t>Francesco</t>
  </si>
  <si>
    <t>Bianchi</t>
  </si>
  <si>
    <t>Como</t>
  </si>
  <si>
    <t>038</t>
  </si>
  <si>
    <t>Zlatko</t>
  </si>
  <si>
    <t>Havičević</t>
  </si>
  <si>
    <t>Kopar</t>
  </si>
  <si>
    <t>DNF</t>
  </si>
  <si>
    <t>023</t>
  </si>
  <si>
    <t>Petar</t>
  </si>
  <si>
    <t>Gojmerac</t>
  </si>
  <si>
    <t>Klasa</t>
  </si>
  <si>
    <t>Ime</t>
  </si>
  <si>
    <t>Prezime</t>
  </si>
  <si>
    <t>Spol</t>
  </si>
  <si>
    <t>Grad</t>
  </si>
  <si>
    <t>Smještaj</t>
  </si>
  <si>
    <t>Start</t>
  </si>
  <si>
    <t>Plivanje exit</t>
  </si>
  <si>
    <t>Bicikla exit</t>
  </si>
  <si>
    <t>Trčanje exit</t>
  </si>
  <si>
    <t>JUNIOR</t>
  </si>
  <si>
    <t>SENIOR</t>
  </si>
  <si>
    <t>MASTER</t>
  </si>
  <si>
    <t>VETERAN</t>
  </si>
  <si>
    <t>SENIORKA</t>
  </si>
  <si>
    <t>MASTERKA</t>
  </si>
  <si>
    <t>VETERANKA</t>
  </si>
  <si>
    <t>001</t>
  </si>
  <si>
    <t>Nikola</t>
  </si>
  <si>
    <t>Jerolimić</t>
  </si>
  <si>
    <t>Lošinjske fritule</t>
  </si>
  <si>
    <t>1</t>
  </si>
  <si>
    <t>002</t>
  </si>
  <si>
    <t>Dominik</t>
  </si>
  <si>
    <t>Karčić</t>
  </si>
  <si>
    <t>Anton</t>
  </si>
  <si>
    <t>Tićak</t>
  </si>
  <si>
    <t>Dino</t>
  </si>
  <si>
    <t>Dorčić</t>
  </si>
  <si>
    <t>Kokolo team</t>
  </si>
  <si>
    <t>14</t>
  </si>
  <si>
    <t>Tomislav</t>
  </si>
  <si>
    <t>Danijel</t>
  </si>
  <si>
    <t>Darjan</t>
  </si>
  <si>
    <t>Utmar</t>
  </si>
  <si>
    <t>6</t>
  </si>
  <si>
    <t>Kristina</t>
  </si>
  <si>
    <t>Miletić</t>
  </si>
  <si>
    <t>Kristijan</t>
  </si>
  <si>
    <t>Blažević</t>
  </si>
  <si>
    <t>Filip</t>
  </si>
  <si>
    <t>Jedretić</t>
  </si>
  <si>
    <t>Nismo ekipa</t>
  </si>
  <si>
    <t>13</t>
  </si>
  <si>
    <t>Damjan</t>
  </si>
  <si>
    <t>Nenad</t>
  </si>
  <si>
    <t>Piljek</t>
  </si>
  <si>
    <t>8</t>
  </si>
  <si>
    <t>Kraljić</t>
  </si>
  <si>
    <t>Lara</t>
  </si>
  <si>
    <t>Majkić</t>
  </si>
  <si>
    <t>ž</t>
  </si>
  <si>
    <t>Martina</t>
  </si>
  <si>
    <t>Apollaro</t>
  </si>
  <si>
    <t>Hrvatska-Italy</t>
  </si>
  <si>
    <t>Cres-Milano</t>
  </si>
  <si>
    <t>2</t>
  </si>
  <si>
    <t>Diego</t>
  </si>
  <si>
    <t>Saganić</t>
  </si>
  <si>
    <t>Cres-Genova</t>
  </si>
  <si>
    <t>Blaž</t>
  </si>
  <si>
    <t>Filipas</t>
  </si>
  <si>
    <t>Denis</t>
  </si>
  <si>
    <t>Križar</t>
  </si>
  <si>
    <t>15</t>
  </si>
  <si>
    <t>Blaić</t>
  </si>
  <si>
    <t>Lovrečić</t>
  </si>
  <si>
    <t>Meret</t>
  </si>
  <si>
    <t>Krapf</t>
  </si>
  <si>
    <t>Schongau</t>
  </si>
  <si>
    <t>10</t>
  </si>
  <si>
    <t>Tom</t>
  </si>
  <si>
    <t>Adelt</t>
  </si>
  <si>
    <t>Maresa</t>
  </si>
  <si>
    <t>Kalischko</t>
  </si>
  <si>
    <t>Mužić</t>
  </si>
  <si>
    <t>3</t>
  </si>
  <si>
    <t>Robertino</t>
  </si>
  <si>
    <t>Rijeka</t>
  </si>
  <si>
    <t xml:space="preserve">Petar </t>
  </si>
  <si>
    <t>16</t>
  </si>
  <si>
    <t>041</t>
  </si>
  <si>
    <t xml:space="preserve">Kristina </t>
  </si>
  <si>
    <t>042</t>
  </si>
  <si>
    <t>Božidar</t>
  </si>
  <si>
    <t>Vojtech</t>
  </si>
  <si>
    <t>Lexa</t>
  </si>
  <si>
    <t>7</t>
  </si>
  <si>
    <t>Dvorak</t>
  </si>
  <si>
    <t>XXL</t>
  </si>
  <si>
    <t>Lucija</t>
  </si>
  <si>
    <t>9</t>
  </si>
  <si>
    <t>Vid</t>
  </si>
  <si>
    <t>David</t>
  </si>
  <si>
    <t>Hannah</t>
  </si>
  <si>
    <t>12</t>
  </si>
  <si>
    <t xml:space="preserve">Uta </t>
  </si>
  <si>
    <t>Julian</t>
  </si>
  <si>
    <t>Hutter</t>
  </si>
  <si>
    <t>Pforzhem</t>
  </si>
  <si>
    <t>Anke</t>
  </si>
  <si>
    <t>Rosenheim</t>
  </si>
  <si>
    <t>11</t>
  </si>
  <si>
    <t>Stephan</t>
  </si>
  <si>
    <t>Fishach</t>
  </si>
  <si>
    <t>Andreas</t>
  </si>
  <si>
    <t>Monika</t>
  </si>
  <si>
    <t>Fominova</t>
  </si>
  <si>
    <t>5</t>
  </si>
  <si>
    <t>Michala</t>
  </si>
  <si>
    <t>Navratilova</t>
  </si>
  <si>
    <t>Marketa</t>
  </si>
  <si>
    <t>Janderkova</t>
  </si>
  <si>
    <t>Sophie</t>
  </si>
  <si>
    <t>Rodriguez</t>
  </si>
  <si>
    <t>Munchen</t>
  </si>
  <si>
    <t>17</t>
  </si>
  <si>
    <t xml:space="preserve">Franziska </t>
  </si>
  <si>
    <t>Schulz</t>
  </si>
  <si>
    <t>Jasmin</t>
  </si>
  <si>
    <t>Zupher</t>
  </si>
  <si>
    <t xml:space="preserve">Jana </t>
  </si>
  <si>
    <t>Radilova</t>
  </si>
  <si>
    <t>4</t>
  </si>
  <si>
    <t>Barbora</t>
  </si>
  <si>
    <t>Dvorakova</t>
  </si>
  <si>
    <t>Zdenka</t>
  </si>
  <si>
    <t>Dobrovicka</t>
  </si>
  <si>
    <t>De-Fi-Da</t>
  </si>
  <si>
    <t>Me-To-Ma</t>
  </si>
  <si>
    <t>Pe-Kr-Bo</t>
  </si>
  <si>
    <t>Lu-Vi-Da</t>
  </si>
  <si>
    <t>Ha-Ut-Ju</t>
  </si>
  <si>
    <t>Osobni</t>
  </si>
  <si>
    <t>Naziv Tima</t>
  </si>
  <si>
    <t>Ne-Ma-La</t>
  </si>
  <si>
    <t>An-St-An+</t>
  </si>
  <si>
    <t>Iron Maiden</t>
  </si>
  <si>
    <t>So-Fr-Ja</t>
  </si>
  <si>
    <t>Ja-Ba-Zd</t>
  </si>
  <si>
    <t>-</t>
  </si>
  <si>
    <t>024-BEZ KACIGE-DISKVALIFIKACIJA</t>
  </si>
  <si>
    <t>025-x</t>
  </si>
  <si>
    <t>023-Pukla guma</t>
  </si>
  <si>
    <t>038-samo kupio majicu</t>
  </si>
  <si>
    <t>11-B-bez_slike</t>
  </si>
  <si>
    <t>JUNIORKA</t>
  </si>
  <si>
    <t>VETRANKA</t>
  </si>
  <si>
    <t>Ljubičasti zmajevi</t>
  </si>
  <si>
    <t>ItaloHrvati</t>
  </si>
  <si>
    <t>U zadnji čas</t>
  </si>
  <si>
    <t>Freddies</t>
  </si>
  <si>
    <t>CRES TRIATLON  Štafeta žene -2015- REZULTATI      MORE INFO SOON AT:  WWW.CRES-ACTIVA.HR</t>
  </si>
  <si>
    <t>CRES TRIATLON  Štafeta mix -2015- REZULTATI      MORE INFO AT:  WWW.CRES-ACTIVA.HR</t>
  </si>
  <si>
    <t>Kos Nerina</t>
  </si>
  <si>
    <t>Kos Enya</t>
  </si>
  <si>
    <t>Salković Neli</t>
  </si>
  <si>
    <t>Gojmerac Marta</t>
  </si>
  <si>
    <t>Kaštelan Paolo</t>
  </si>
  <si>
    <t>Rizvić Ines</t>
  </si>
  <si>
    <t>Krupić Lara</t>
  </si>
  <si>
    <t>Toić Franjo</t>
  </si>
  <si>
    <t>Kaštelan Andrea</t>
  </si>
  <si>
    <t>Salković Bruno</t>
  </si>
  <si>
    <t>Imbert Paula</t>
  </si>
  <si>
    <t>Imbert frendica</t>
  </si>
  <si>
    <t>Asani M. Korto</t>
  </si>
  <si>
    <t>Knežević Andrea</t>
  </si>
  <si>
    <t>Salković Dino</t>
  </si>
  <si>
    <t>Krstačić Izidor</t>
  </si>
  <si>
    <t>Barišić Benjamin</t>
  </si>
  <si>
    <t>Tokić Tomislav</t>
  </si>
  <si>
    <t>Krnić Matko</t>
  </si>
  <si>
    <t>Novak Lili</t>
  </si>
  <si>
    <t>CRES TRIATLON POJEDINAČNO  -2015- REZULTATI      MORE INFO AT:  WWW.CRES-ACTIVA.HR</t>
  </si>
  <si>
    <t>01: Martin Pavlović</t>
  </si>
  <si>
    <t>02:Dorian Brnić</t>
  </si>
  <si>
    <t>03: Neven Prole</t>
  </si>
  <si>
    <t>01: Lovro Vrkljan</t>
  </si>
  <si>
    <t>02: Ivan Nikolić</t>
  </si>
  <si>
    <t>03: Antonio Pavela</t>
  </si>
  <si>
    <t>01: Daniel Nurkić</t>
  </si>
  <si>
    <t>02: Marko Mastrović</t>
  </si>
  <si>
    <t>03: Krešimir Gašparić</t>
  </si>
  <si>
    <t>01: Lucio Paronitti</t>
  </si>
  <si>
    <t>02: Ranhard Urbansky</t>
  </si>
  <si>
    <t>03: Thomas Ederer</t>
  </si>
  <si>
    <t>01: Nikolina Hudolin</t>
  </si>
  <si>
    <t>02: Lenka Peterkova</t>
  </si>
  <si>
    <t>01:Angela  Bergmann</t>
  </si>
  <si>
    <t>01: Marcella Bergamini</t>
  </si>
  <si>
    <t>02: Roby Orlić</t>
  </si>
  <si>
    <t>Godište: 14-19 -  JUNIOR</t>
  </si>
  <si>
    <t>Godište:  20-34 - SENIOR</t>
  </si>
  <si>
    <t>Godište:  35-49 - MASTER</t>
  </si>
  <si>
    <t>Godište:  50-&gt; - VETERAN</t>
  </si>
  <si>
    <t>CRES TRIATLON POJEDINAČNO JUNIOR -2015- REZULTATI      MORE INFO AT:  WWW.CRES-ACTIVA.HR</t>
  </si>
  <si>
    <t>CRES TRIATLON POJEDINAČNO SENIOR -2015- REZULTATI      MORE INFO AT:  WWW.CRES-ACTIVA.HR</t>
  </si>
  <si>
    <t>CRES TRIATLON POJEDINAČNO MASTER -2015- REZULTATI      MORE INFO AT:  WWW.CRES-ACTIVA.HR</t>
  </si>
  <si>
    <t>CRES TRIATLON POJEDINAČNO VETERAN -2015- REZULTATI      MORE INFO AT:  WWW.CRES-ACTIVA.HR</t>
  </si>
  <si>
    <t>CRES TRIATLON POJEDINAČNO CRESANI -2015- REZULTATI      MORE INFO AT:  WWW.CRES-ACTIVA.HR</t>
  </si>
  <si>
    <t>CRES TRIATLON POJEDINAČNO ŽENE -2015- REZULTATI      MORE INFO AT:  WWW.CRES-ACTIVA.HR</t>
  </si>
  <si>
    <t>POBJEDNICI</t>
  </si>
  <si>
    <t>POBJEDNICE</t>
  </si>
  <si>
    <t>02:Marko Mastrović</t>
  </si>
  <si>
    <t>03: Lovro Vrkljan</t>
  </si>
  <si>
    <t>02: Angela  Bergmann</t>
  </si>
  <si>
    <t>03: Marcella Bergamini</t>
  </si>
  <si>
    <t>po disciplinama</t>
  </si>
  <si>
    <t>Triatlon pojedinačno</t>
  </si>
  <si>
    <t>Ivan Nikolić</t>
  </si>
  <si>
    <t>Bicikliranje</t>
  </si>
  <si>
    <t>Krešimir Gašparić</t>
  </si>
  <si>
    <t>Marko Mastrović</t>
  </si>
  <si>
    <t>0:05:15</t>
  </si>
  <si>
    <t>Rekorderi</t>
  </si>
  <si>
    <t>0:20:08</t>
  </si>
  <si>
    <t>0:09:22</t>
  </si>
  <si>
    <t>Triatlon štafete</t>
  </si>
  <si>
    <t>Kristina Miletić "Ljubičasti zmajevi"</t>
  </si>
  <si>
    <t>0:18:07</t>
  </si>
  <si>
    <t>0:05:00</t>
  </si>
  <si>
    <t>Dominik Karčić "Lošinjske fritule"</t>
  </si>
  <si>
    <t>Matej Salković "Nismo ekipa"</t>
  </si>
  <si>
    <t>0:08:34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</si>
</sst>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dd/mm/yy/\ hh:mm:ss"/>
  </numFmts>
  <fonts count="29" x14ac:knownFonts="1"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9"/>
      <name val="Calibri"/>
      <family val="2"/>
      <charset val="238"/>
    </font>
    <font>
      <sz val="14"/>
      <color indexed="9"/>
      <name val="Calibri"/>
      <family val="2"/>
      <charset val="238"/>
    </font>
    <font>
      <sz val="14"/>
      <color indexed="9"/>
      <name val="Calibri"/>
      <family val="2"/>
      <charset val="238"/>
    </font>
    <font>
      <sz val="14"/>
      <name val="Calibri"/>
      <family val="2"/>
      <charset val="238"/>
    </font>
    <font>
      <sz val="14"/>
      <color indexed="9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9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rgb="FF3F3F3F"/>
      <name val="Calibri"/>
      <family val="2"/>
      <charset val="238"/>
      <scheme val="minor"/>
    </font>
    <font>
      <sz val="14"/>
      <color theme="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164" fontId="0" fillId="0" borderId="1">
      <alignment horizontal="center"/>
    </xf>
    <xf numFmtId="0" fontId="3" fillId="4" borderId="0" applyNumberFormat="0" applyFon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10" applyProtection="0">
      <alignment horizontal="center"/>
    </xf>
    <xf numFmtId="0" fontId="1" fillId="0" borderId="0"/>
  </cellStyleXfs>
  <cellXfs count="399">
    <xf numFmtId="164" fontId="0" fillId="0" borderId="1" xfId="0">
      <alignment horizontal="center"/>
    </xf>
    <xf numFmtId="164" fontId="0" fillId="0" borderId="1" xfId="0" applyAlignment="1">
      <alignment horizontal="center"/>
    </xf>
    <xf numFmtId="164" fontId="4" fillId="2" borderId="1" xfId="0" applyFont="1" applyFill="1" applyAlignment="1">
      <alignment horizontal="center"/>
    </xf>
    <xf numFmtId="164" fontId="0" fillId="0" borderId="1" xfId="0" applyBorder="1" applyAlignment="1">
      <alignment horizontal="center"/>
    </xf>
    <xf numFmtId="1" fontId="8" fillId="0" borderId="0" xfId="0" applyNumberFormat="1" applyFont="1" applyBorder="1">
      <alignment horizontal="center"/>
    </xf>
    <xf numFmtId="164" fontId="8" fillId="0" borderId="0" xfId="0" applyFont="1" applyBorder="1">
      <alignment horizontal="center"/>
    </xf>
    <xf numFmtId="164" fontId="8" fillId="0" borderId="1" xfId="0" applyFont="1">
      <alignment horizontal="center"/>
    </xf>
    <xf numFmtId="164" fontId="9" fillId="2" borderId="1" xfId="0" applyFont="1" applyFill="1" applyAlignment="1">
      <alignment horizontal="center"/>
    </xf>
    <xf numFmtId="1" fontId="9" fillId="2" borderId="1" xfId="0" applyNumberFormat="1" applyFont="1" applyFill="1" applyAlignment="1">
      <alignment horizontal="center"/>
    </xf>
    <xf numFmtId="164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64" fontId="8" fillId="0" borderId="1" xfId="0" applyFont="1" applyBorder="1">
      <alignment horizontal="center"/>
    </xf>
    <xf numFmtId="1" fontId="8" fillId="0" borderId="1" xfId="0" applyNumberFormat="1" applyFont="1" applyBorder="1">
      <alignment horizontal="center"/>
    </xf>
    <xf numFmtId="1" fontId="8" fillId="0" borderId="1" xfId="0" applyNumberFormat="1" applyFont="1" applyAlignment="1">
      <alignment horizontal="center"/>
    </xf>
    <xf numFmtId="164" fontId="8" fillId="0" borderId="1" xfId="0" applyFont="1" applyAlignment="1">
      <alignment horizontal="center"/>
    </xf>
    <xf numFmtId="1" fontId="8" fillId="0" borderId="1" xfId="0" applyNumberFormat="1" applyFont="1">
      <alignment horizontal="center"/>
    </xf>
    <xf numFmtId="164" fontId="9" fillId="2" borderId="1" xfId="0" applyNumberFormat="1" applyFont="1" applyFill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Alignment="1">
      <alignment horizontal="center"/>
    </xf>
    <xf numFmtId="21" fontId="8" fillId="0" borderId="1" xfId="0" applyNumberFormat="1" applyFont="1" applyAlignment="1">
      <alignment horizontal="center"/>
    </xf>
    <xf numFmtId="164" fontId="10" fillId="8" borderId="1" xfId="5" applyNumberFormat="1" applyFont="1" applyBorder="1" applyAlignment="1">
      <alignment horizontal="center"/>
    </xf>
    <xf numFmtId="0" fontId="8" fillId="4" borderId="1" xfId="1" applyFont="1" applyBorder="1" applyAlignment="1">
      <alignment horizontal="center"/>
    </xf>
    <xf numFmtId="164" fontId="10" fillId="9" borderId="1" xfId="6" applyNumberFormat="1" applyFont="1" applyBorder="1" applyAlignment="1">
      <alignment horizontal="center"/>
    </xf>
    <xf numFmtId="164" fontId="0" fillId="0" borderId="1" xfId="0" applyBorder="1">
      <alignment horizontal="center"/>
    </xf>
    <xf numFmtId="164" fontId="4" fillId="2" borderId="1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Alignment="1">
      <alignment horizontal="center"/>
    </xf>
    <xf numFmtId="1" fontId="4" fillId="2" borderId="1" xfId="0" applyNumberFormat="1" applyFont="1" applyFill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>
      <alignment horizontal="center"/>
    </xf>
    <xf numFmtId="164" fontId="0" fillId="0" borderId="1" xfId="0" applyNumberFormat="1">
      <alignment horizontal="center"/>
    </xf>
    <xf numFmtId="164" fontId="15" fillId="4" borderId="1" xfId="1" applyNumberFormat="1" applyFont="1" applyBorder="1" applyAlignment="1">
      <alignment horizontal="center"/>
    </xf>
    <xf numFmtId="1" fontId="4" fillId="2" borderId="1" xfId="0" applyNumberFormat="1" applyFont="1" applyFill="1" applyAlignment="1">
      <alignment horizontal="center"/>
    </xf>
    <xf numFmtId="1" fontId="0" fillId="0" borderId="1" xfId="0" applyNumberFormat="1" applyAlignment="1">
      <alignment horizontal="center"/>
    </xf>
    <xf numFmtId="164" fontId="20" fillId="8" borderId="1" xfId="5" applyNumberFormat="1" applyBorder="1" applyAlignment="1">
      <alignment horizontal="center"/>
    </xf>
    <xf numFmtId="164" fontId="19" fillId="6" borderId="1" xfId="3" applyNumberFormat="1" applyBorder="1" applyAlignment="1">
      <alignment horizontal="center"/>
    </xf>
    <xf numFmtId="164" fontId="19" fillId="7" borderId="1" xfId="4" applyNumberFormat="1" applyBorder="1" applyAlignment="1">
      <alignment horizontal="center"/>
    </xf>
    <xf numFmtId="164" fontId="20" fillId="9" borderId="1" xfId="6" applyNumberFormat="1" applyBorder="1" applyAlignment="1">
      <alignment horizontal="center"/>
    </xf>
    <xf numFmtId="1" fontId="9" fillId="2" borderId="1" xfId="0" applyNumberFormat="1" applyFont="1" applyFill="1">
      <alignment horizontal="center"/>
    </xf>
    <xf numFmtId="0" fontId="8" fillId="5" borderId="1" xfId="2" applyNumberFormat="1" applyFont="1" applyBorder="1" applyAlignment="1">
      <alignment horizontal="center"/>
    </xf>
    <xf numFmtId="49" fontId="0" fillId="0" borderId="1" xfId="0" applyNumberFormat="1">
      <alignment horizontal="center"/>
    </xf>
    <xf numFmtId="1" fontId="0" fillId="0" borderId="3" xfId="0" applyNumberFormat="1" applyBorder="1" applyAlignment="1">
      <alignment horizontal="center"/>
    </xf>
    <xf numFmtId="0" fontId="15" fillId="4" borderId="1" xfId="1" applyFont="1" applyBorder="1" applyAlignment="1">
      <alignment horizontal="center"/>
    </xf>
    <xf numFmtId="1" fontId="15" fillId="4" borderId="1" xfId="1" applyNumberFormat="1" applyFont="1" applyBorder="1" applyAlignment="1">
      <alignment horizontal="center"/>
    </xf>
    <xf numFmtId="2" fontId="15" fillId="4" borderId="1" xfId="1" applyNumberFormat="1" applyFont="1" applyBorder="1" applyAlignment="1">
      <alignment horizontal="center"/>
    </xf>
    <xf numFmtId="49" fontId="15" fillId="4" borderId="1" xfId="1" applyNumberFormat="1" applyFont="1" applyBorder="1" applyAlignment="1">
      <alignment horizontal="center"/>
    </xf>
    <xf numFmtId="0" fontId="0" fillId="0" borderId="1" xfId="0" applyNumberFormat="1">
      <alignment horizontal="center"/>
    </xf>
    <xf numFmtId="0" fontId="15" fillId="3" borderId="1" xfId="1" applyFont="1" applyFill="1" applyBorder="1" applyAlignment="1">
      <alignment horizontal="center"/>
    </xf>
    <xf numFmtId="1" fontId="15" fillId="3" borderId="1" xfId="1" applyNumberFormat="1" applyFont="1" applyFill="1" applyBorder="1" applyAlignment="1">
      <alignment horizontal="center"/>
    </xf>
    <xf numFmtId="2" fontId="15" fillId="3" borderId="1" xfId="1" applyNumberFormat="1" applyFont="1" applyFill="1" applyBorder="1" applyAlignment="1">
      <alignment horizontal="center"/>
    </xf>
    <xf numFmtId="0" fontId="0" fillId="0" borderId="4" xfId="0" applyNumberFormat="1" applyFill="1" applyBorder="1">
      <alignment horizontal="center"/>
    </xf>
    <xf numFmtId="0" fontId="0" fillId="0" borderId="4" xfId="0" applyNumberFormat="1" applyBorder="1">
      <alignment horizontal="center"/>
    </xf>
    <xf numFmtId="0" fontId="0" fillId="0" borderId="1" xfId="0" applyNumberFormat="1" applyFill="1">
      <alignment horizontal="center"/>
    </xf>
    <xf numFmtId="164" fontId="0" fillId="0" borderId="2" xfId="0" applyBorder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3" xfId="0" applyFont="1" applyBorder="1" applyAlignment="1">
      <alignment horizontal="center"/>
    </xf>
    <xf numFmtId="1" fontId="15" fillId="3" borderId="3" xfId="1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Alignment="1">
      <alignment horizontal="center"/>
    </xf>
    <xf numFmtId="164" fontId="0" fillId="0" borderId="3" xfId="0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21" fontId="8" fillId="0" borderId="1" xfId="0" applyNumberFormat="1" applyFont="1" applyFill="1" applyAlignment="1">
      <alignment horizontal="center"/>
    </xf>
    <xf numFmtId="164" fontId="13" fillId="2" borderId="1" xfId="0" applyFont="1" applyFill="1" applyAlignment="1">
      <alignment horizontal="center"/>
    </xf>
    <xf numFmtId="164" fontId="12" fillId="0" borderId="1" xfId="0" applyFont="1" applyFill="1" applyBorder="1">
      <alignment horizontal="center"/>
    </xf>
    <xf numFmtId="1" fontId="12" fillId="0" borderId="1" xfId="0" applyNumberFormat="1" applyFont="1" applyFill="1" applyBorder="1">
      <alignment horizontal="center"/>
    </xf>
    <xf numFmtId="164" fontId="12" fillId="0" borderId="1" xfId="0" applyFont="1" applyFill="1">
      <alignment horizontal="center"/>
    </xf>
    <xf numFmtId="1" fontId="8" fillId="4" borderId="1" xfId="1" applyNumberFormat="1" applyFont="1" applyBorder="1" applyAlignment="1">
      <alignment horizontal="center"/>
    </xf>
    <xf numFmtId="164" fontId="8" fillId="4" borderId="1" xfId="1" applyNumberFormat="1" applyFont="1" applyBorder="1" applyAlignment="1">
      <alignment horizontal="center"/>
    </xf>
    <xf numFmtId="1" fontId="15" fillId="4" borderId="3" xfId="1" applyNumberFormat="1" applyFont="1" applyBorder="1" applyAlignment="1">
      <alignment horizontal="center"/>
    </xf>
    <xf numFmtId="0" fontId="15" fillId="4" borderId="3" xfId="1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0" fillId="0" borderId="1" xfId="0" applyFont="1">
      <alignment horizontal="center"/>
    </xf>
    <xf numFmtId="1" fontId="0" fillId="0" borderId="1" xfId="0" applyNumberFormat="1" applyFont="1">
      <alignment horizontal="center"/>
    </xf>
    <xf numFmtId="1" fontId="14" fillId="0" borderId="1" xfId="8" applyNumberFormat="1" applyFont="1" applyFill="1" applyBorder="1" applyAlignment="1">
      <alignment horizontal="center"/>
    </xf>
    <xf numFmtId="164" fontId="14" fillId="0" borderId="1" xfId="8" applyNumberFormat="1" applyFont="1" applyFill="1" applyBorder="1" applyAlignment="1">
      <alignment horizontal="center"/>
    </xf>
    <xf numFmtId="164" fontId="0" fillId="0" borderId="1" xfId="0" applyFont="1" applyFill="1">
      <alignment horizontal="center"/>
    </xf>
    <xf numFmtId="164" fontId="0" fillId="0" borderId="1" xfId="0" applyFont="1" applyBorder="1">
      <alignment horizontal="center"/>
    </xf>
    <xf numFmtId="1" fontId="14" fillId="0" borderId="1" xfId="7" applyNumberFormat="1" applyFont="1" applyFill="1" applyBorder="1" applyAlignment="1">
      <alignment horizontal="center"/>
    </xf>
    <xf numFmtId="164" fontId="14" fillId="0" borderId="1" xfId="7" applyNumberFormat="1" applyFont="1" applyFill="1" applyBorder="1" applyAlignment="1">
      <alignment horizontal="center"/>
    </xf>
    <xf numFmtId="164" fontId="11" fillId="6" borderId="1" xfId="3" applyNumberFormat="1" applyFont="1" applyBorder="1" applyAlignment="1">
      <alignment horizontal="center"/>
    </xf>
    <xf numFmtId="164" fontId="10" fillId="7" borderId="1" xfId="4" applyNumberFormat="1" applyFont="1" applyBorder="1" applyAlignment="1">
      <alignment horizontal="center"/>
    </xf>
    <xf numFmtId="164" fontId="11" fillId="7" borderId="1" xfId="4" applyNumberFormat="1" applyFont="1" applyBorder="1" applyAlignment="1">
      <alignment horizontal="center"/>
    </xf>
    <xf numFmtId="1" fontId="0" fillId="0" borderId="1" xfId="0" applyNumberFormat="1" applyBorder="1">
      <alignment horizontal="center"/>
    </xf>
    <xf numFmtId="1" fontId="0" fillId="0" borderId="1" xfId="0" applyNumberFormat="1" applyFont="1" applyBorder="1">
      <alignment horizontal="center"/>
    </xf>
    <xf numFmtId="164" fontId="20" fillId="9" borderId="4" xfId="6" applyNumberFormat="1" applyBorder="1" applyAlignment="1">
      <alignment horizontal="center"/>
    </xf>
    <xf numFmtId="164" fontId="12" fillId="0" borderId="1" xfId="0" applyFont="1" applyBorder="1" applyAlignment="1">
      <alignment horizontal="center"/>
    </xf>
    <xf numFmtId="0" fontId="7" fillId="0" borderId="0" xfId="9" applyFont="1" applyBorder="1" applyAlignment="1" applyProtection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0" fillId="0" borderId="3" xfId="0" applyBorder="1">
      <alignment horizontal="center"/>
    </xf>
    <xf numFmtId="164" fontId="15" fillId="5" borderId="1" xfId="2" applyNumberFormat="1" applyFont="1" applyBorder="1" applyAlignment="1">
      <alignment horizontal="center"/>
    </xf>
    <xf numFmtId="0" fontId="8" fillId="5" borderId="1" xfId="2" applyNumberFormat="1" applyFont="1" applyBorder="1" applyAlignment="1">
      <alignment horizontal="left"/>
    </xf>
    <xf numFmtId="164" fontId="0" fillId="0" borderId="1" xfId="0" applyAlignment="1">
      <alignment horizontal="left"/>
    </xf>
    <xf numFmtId="164" fontId="16" fillId="2" borderId="1" xfId="0" applyFont="1" applyFill="1" applyAlignment="1">
      <alignment horizontal="center"/>
    </xf>
    <xf numFmtId="164" fontId="8" fillId="0" borderId="0" xfId="0" applyFont="1" applyFill="1" applyBorder="1">
      <alignment horizontal="center"/>
    </xf>
    <xf numFmtId="164" fontId="8" fillId="0" borderId="4" xfId="0" applyFont="1" applyFill="1" applyBorder="1">
      <alignment horizontal="center"/>
    </xf>
    <xf numFmtId="1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15" fillId="0" borderId="3" xfId="1" applyNumberFormat="1" applyFont="1" applyFill="1" applyBorder="1" applyAlignment="1">
      <alignment horizontal="center"/>
    </xf>
    <xf numFmtId="164" fontId="15" fillId="0" borderId="3" xfId="1" applyNumberFormat="1" applyFont="1" applyFill="1" applyBorder="1" applyAlignment="1">
      <alignment horizontal="center"/>
    </xf>
    <xf numFmtId="0" fontId="0" fillId="0" borderId="4" xfId="0" applyNumberFormat="1" applyFill="1" applyBorder="1">
      <alignment horizontal="center"/>
    </xf>
    <xf numFmtId="164" fontId="8" fillId="0" borderId="4" xfId="0" applyFont="1" applyBorder="1">
      <alignment horizontal="center"/>
    </xf>
    <xf numFmtId="164" fontId="8" fillId="0" borderId="1" xfId="0" applyFont="1" applyFill="1" applyBorder="1">
      <alignment horizontal="center"/>
    </xf>
    <xf numFmtId="164" fontId="12" fillId="0" borderId="0" xfId="0" applyFont="1" applyFill="1" applyBorder="1">
      <alignment horizontal="center"/>
    </xf>
    <xf numFmtId="164" fontId="8" fillId="0" borderId="1" xfId="0" applyFont="1" applyFill="1">
      <alignment horizontal="center"/>
    </xf>
    <xf numFmtId="1" fontId="8" fillId="0" borderId="3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0" fontId="8" fillId="13" borderId="1" xfId="1" applyFont="1" applyFill="1" applyBorder="1" applyAlignment="1">
      <alignment horizontal="center"/>
    </xf>
    <xf numFmtId="1" fontId="8" fillId="13" borderId="1" xfId="0" applyNumberFormat="1" applyFont="1" applyFill="1" applyAlignment="1">
      <alignment horizontal="center"/>
    </xf>
    <xf numFmtId="164" fontId="8" fillId="13" borderId="1" xfId="0" applyFont="1" applyFill="1" applyAlignment="1">
      <alignment horizontal="center"/>
    </xf>
    <xf numFmtId="0" fontId="15" fillId="13" borderId="1" xfId="1" applyFont="1" applyFill="1" applyBorder="1" applyAlignment="1">
      <alignment horizontal="center"/>
    </xf>
    <xf numFmtId="1" fontId="15" fillId="13" borderId="1" xfId="1" applyNumberFormat="1" applyFont="1" applyFill="1" applyBorder="1" applyAlignment="1">
      <alignment horizontal="center"/>
    </xf>
    <xf numFmtId="164" fontId="8" fillId="13" borderId="1" xfId="0" applyFont="1" applyFill="1" applyBorder="1" applyAlignment="1">
      <alignment horizontal="center"/>
    </xf>
    <xf numFmtId="164" fontId="12" fillId="0" borderId="1" xfId="0" applyFont="1" applyAlignment="1">
      <alignment horizontal="center"/>
    </xf>
    <xf numFmtId="1" fontId="8" fillId="13" borderId="1" xfId="0" applyNumberFormat="1" applyFont="1" applyFill="1" applyBorder="1" applyAlignment="1">
      <alignment horizontal="center"/>
    </xf>
    <xf numFmtId="164" fontId="17" fillId="13" borderId="1" xfId="1" applyNumberFormat="1" applyFont="1" applyFill="1" applyBorder="1" applyAlignment="1">
      <alignment horizontal="center"/>
    </xf>
    <xf numFmtId="1" fontId="17" fillId="13" borderId="1" xfId="1" applyNumberFormat="1" applyFont="1" applyFill="1" applyBorder="1" applyAlignment="1">
      <alignment horizontal="center"/>
    </xf>
    <xf numFmtId="164" fontId="0" fillId="14" borderId="1" xfId="0" applyFill="1" applyAlignment="1">
      <alignment horizontal="left"/>
    </xf>
    <xf numFmtId="0" fontId="8" fillId="15" borderId="1" xfId="2" applyNumberFormat="1" applyFont="1" applyFill="1" applyBorder="1" applyAlignment="1">
      <alignment horizontal="left"/>
    </xf>
    <xf numFmtId="0" fontId="8" fillId="15" borderId="4" xfId="2" applyNumberFormat="1" applyFont="1" applyFill="1" applyBorder="1" applyAlignment="1"/>
    <xf numFmtId="0" fontId="8" fillId="15" borderId="1" xfId="2" applyNumberFormat="1" applyFont="1" applyFill="1" applyBorder="1" applyAlignment="1">
      <alignment horizontal="center"/>
    </xf>
    <xf numFmtId="164" fontId="8" fillId="15" borderId="1" xfId="2" applyNumberFormat="1" applyFont="1" applyFill="1" applyBorder="1" applyAlignment="1">
      <alignment horizontal="center"/>
    </xf>
    <xf numFmtId="164" fontId="3" fillId="16" borderId="1" xfId="2" applyNumberFormat="1" applyFont="1" applyFill="1" applyBorder="1" applyAlignment="1">
      <alignment horizontal="center"/>
    </xf>
    <xf numFmtId="164" fontId="3" fillId="14" borderId="1" xfId="2" applyNumberFormat="1" applyFont="1" applyFill="1" applyBorder="1" applyAlignment="1">
      <alignment horizontal="center"/>
    </xf>
    <xf numFmtId="164" fontId="3" fillId="17" borderId="1" xfId="2" applyNumberFormat="1" applyFont="1" applyFill="1" applyBorder="1" applyAlignment="1">
      <alignment horizontal="center"/>
    </xf>
    <xf numFmtId="164" fontId="3" fillId="15" borderId="1" xfId="2" applyNumberFormat="1" applyFont="1" applyFill="1" applyBorder="1" applyAlignment="1">
      <alignment horizontal="center"/>
    </xf>
    <xf numFmtId="164" fontId="0" fillId="17" borderId="1" xfId="0" applyFill="1">
      <alignment horizontal="center"/>
    </xf>
    <xf numFmtId="0" fontId="8" fillId="17" borderId="1" xfId="0" applyNumberFormat="1" applyFont="1" applyFill="1" applyBorder="1" applyAlignment="1">
      <alignment horizontal="left"/>
    </xf>
    <xf numFmtId="164" fontId="0" fillId="17" borderId="1" xfId="0" applyFill="1" applyAlignment="1">
      <alignment horizontal="left"/>
    </xf>
    <xf numFmtId="49" fontId="0" fillId="17" borderId="1" xfId="0" applyNumberFormat="1" applyFill="1" applyAlignment="1"/>
    <xf numFmtId="49" fontId="0" fillId="17" borderId="1" xfId="0" applyNumberFormat="1" applyFill="1" applyBorder="1" applyAlignment="1"/>
    <xf numFmtId="164" fontId="0" fillId="16" borderId="1" xfId="0" applyFill="1" applyAlignment="1">
      <alignment horizontal="left"/>
    </xf>
    <xf numFmtId="164" fontId="0" fillId="17" borderId="1" xfId="0" applyFill="1" applyBorder="1" applyAlignment="1"/>
    <xf numFmtId="0" fontId="8" fillId="17" borderId="1" xfId="0" applyNumberFormat="1" applyFont="1" applyFill="1" applyBorder="1" applyAlignment="1">
      <alignment horizontal="center"/>
    </xf>
    <xf numFmtId="164" fontId="0" fillId="16" borderId="1" xfId="0" applyFill="1" applyBorder="1">
      <alignment horizontal="center"/>
    </xf>
    <xf numFmtId="164" fontId="0" fillId="18" borderId="1" xfId="0" applyFill="1" applyBorder="1" applyAlignment="1">
      <alignment horizontal="center" vertical="center"/>
    </xf>
    <xf numFmtId="164" fontId="0" fillId="18" borderId="1" xfId="0" applyFill="1" applyBorder="1" applyAlignment="1">
      <alignment horizontal="center" vertical="center" wrapText="1"/>
    </xf>
    <xf numFmtId="49" fontId="8" fillId="4" borderId="1" xfId="1" applyNumberFormat="1" applyFont="1" applyBorder="1" applyAlignment="1">
      <alignment horizontal="center"/>
    </xf>
    <xf numFmtId="164" fontId="8" fillId="19" borderId="1" xfId="0" applyNumberFormat="1" applyFont="1" applyFill="1" applyBorder="1" applyAlignment="1">
      <alignment horizontal="center"/>
    </xf>
    <xf numFmtId="164" fontId="0" fillId="20" borderId="1" xfId="0" applyFill="1">
      <alignment horizontal="center"/>
    </xf>
    <xf numFmtId="164" fontId="8" fillId="21" borderId="1" xfId="0" applyNumberFormat="1" applyFont="1" applyFill="1" applyAlignment="1">
      <alignment horizontal="center"/>
    </xf>
    <xf numFmtId="164" fontId="0" fillId="21" borderId="1" xfId="0" applyFill="1">
      <alignment horizontal="center"/>
    </xf>
    <xf numFmtId="164" fontId="0" fillId="22" borderId="1" xfId="0" applyFill="1">
      <alignment horizontal="center"/>
    </xf>
    <xf numFmtId="49" fontId="0" fillId="14" borderId="1" xfId="0" applyNumberFormat="1" applyFill="1" applyAlignment="1"/>
    <xf numFmtId="1" fontId="0" fillId="14" borderId="1" xfId="0" applyNumberFormat="1" applyFill="1" applyAlignment="1">
      <alignment horizontal="center"/>
    </xf>
    <xf numFmtId="49" fontId="0" fillId="14" borderId="1" xfId="0" applyNumberFormat="1" applyFill="1" applyAlignment="1">
      <alignment horizontal="center"/>
    </xf>
    <xf numFmtId="1" fontId="0" fillId="14" borderId="1" xfId="0" applyNumberFormat="1" applyFill="1" applyAlignment="1">
      <alignment horizontal="center" vertical="center"/>
    </xf>
    <xf numFmtId="49" fontId="0" fillId="23" borderId="1" xfId="0" applyNumberFormat="1" applyFill="1" applyAlignment="1"/>
    <xf numFmtId="1" fontId="0" fillId="23" borderId="1" xfId="0" applyNumberFormat="1" applyFill="1" applyAlignment="1">
      <alignment horizontal="center"/>
    </xf>
    <xf numFmtId="49" fontId="0" fillId="23" borderId="1" xfId="0" applyNumberFormat="1" applyFill="1" applyAlignment="1">
      <alignment horizontal="center"/>
    </xf>
    <xf numFmtId="1" fontId="0" fillId="23" borderId="1" xfId="0" applyNumberFormat="1" applyFill="1" applyAlignment="1">
      <alignment horizontal="center" vertical="center"/>
    </xf>
    <xf numFmtId="1" fontId="0" fillId="24" borderId="1" xfId="0" applyNumberFormat="1" applyFill="1" applyAlignment="1">
      <alignment horizontal="center"/>
    </xf>
    <xf numFmtId="49" fontId="0" fillId="24" borderId="1" xfId="0" applyNumberFormat="1" applyFill="1" applyAlignment="1">
      <alignment horizontal="center"/>
    </xf>
    <xf numFmtId="1" fontId="0" fillId="24" borderId="1" xfId="0" applyNumberFormat="1" applyFill="1" applyAlignment="1">
      <alignment horizontal="center" vertical="center"/>
    </xf>
    <xf numFmtId="49" fontId="0" fillId="24" borderId="1" xfId="0" applyNumberFormat="1" applyFill="1" applyAlignment="1"/>
    <xf numFmtId="49" fontId="0" fillId="25" borderId="1" xfId="0" applyNumberFormat="1" applyFill="1" applyAlignment="1"/>
    <xf numFmtId="1" fontId="0" fillId="25" borderId="1" xfId="0" applyNumberFormat="1" applyFill="1" applyAlignment="1">
      <alignment horizontal="center"/>
    </xf>
    <xf numFmtId="49" fontId="0" fillId="25" borderId="1" xfId="0" applyNumberFormat="1" applyFill="1" applyAlignment="1">
      <alignment horizontal="center"/>
    </xf>
    <xf numFmtId="1" fontId="0" fillId="25" borderId="1" xfId="0" applyNumberFormat="1" applyFill="1" applyAlignment="1">
      <alignment horizontal="center" vertical="center"/>
    </xf>
    <xf numFmtId="49" fontId="0" fillId="20" borderId="1" xfId="0" applyNumberFormat="1" applyFill="1" applyAlignment="1"/>
    <xf numFmtId="1" fontId="0" fillId="20" borderId="1" xfId="0" applyNumberFormat="1" applyFill="1" applyAlignment="1">
      <alignment horizontal="center"/>
    </xf>
    <xf numFmtId="49" fontId="0" fillId="20" borderId="1" xfId="0" applyNumberFormat="1" applyFill="1" applyAlignment="1">
      <alignment horizontal="center"/>
    </xf>
    <xf numFmtId="1" fontId="0" fillId="20" borderId="1" xfId="0" applyNumberFormat="1" applyFill="1" applyAlignment="1">
      <alignment horizontal="center" vertical="center"/>
    </xf>
    <xf numFmtId="1" fontId="0" fillId="26" borderId="1" xfId="0" applyNumberFormat="1" applyFill="1" applyAlignment="1">
      <alignment horizontal="center"/>
    </xf>
    <xf numFmtId="49" fontId="0" fillId="26" borderId="1" xfId="0" applyNumberFormat="1" applyFill="1" applyAlignment="1">
      <alignment horizontal="center"/>
    </xf>
    <xf numFmtId="1" fontId="0" fillId="26" borderId="1" xfId="0" applyNumberFormat="1" applyFill="1" applyAlignment="1">
      <alignment horizontal="center" vertical="center"/>
    </xf>
    <xf numFmtId="49" fontId="0" fillId="26" borderId="1" xfId="0" applyNumberFormat="1" applyFill="1" applyAlignment="1"/>
    <xf numFmtId="1" fontId="0" fillId="17" borderId="1" xfId="0" applyNumberFormat="1" applyFill="1" applyAlignment="1">
      <alignment horizontal="center"/>
    </xf>
    <xf numFmtId="49" fontId="0" fillId="17" borderId="1" xfId="0" applyNumberFormat="1" applyFill="1" applyAlignment="1">
      <alignment horizontal="center"/>
    </xf>
    <xf numFmtId="1" fontId="0" fillId="17" borderId="1" xfId="0" applyNumberFormat="1" applyFill="1" applyAlignment="1">
      <alignment horizontal="center" vertical="center"/>
    </xf>
    <xf numFmtId="49" fontId="0" fillId="27" borderId="1" xfId="0" applyNumberFormat="1" applyFill="1" applyAlignment="1"/>
    <xf numFmtId="1" fontId="0" fillId="27" borderId="1" xfId="0" applyNumberFormat="1" applyFill="1" applyAlignment="1">
      <alignment horizontal="center"/>
    </xf>
    <xf numFmtId="49" fontId="0" fillId="27" borderId="1" xfId="0" applyNumberFormat="1" applyFill="1" applyAlignment="1">
      <alignment horizontal="center"/>
    </xf>
    <xf numFmtId="1" fontId="0" fillId="27" borderId="1" xfId="0" applyNumberFormat="1" applyFill="1" applyAlignment="1">
      <alignment horizontal="center" vertical="center"/>
    </xf>
    <xf numFmtId="49" fontId="0" fillId="29" borderId="1" xfId="0" applyNumberFormat="1" applyFill="1" applyAlignment="1"/>
    <xf numFmtId="1" fontId="0" fillId="29" borderId="1" xfId="0" applyNumberFormat="1" applyFill="1" applyAlignment="1">
      <alignment horizontal="center"/>
    </xf>
    <xf numFmtId="49" fontId="0" fillId="29" borderId="1" xfId="0" applyNumberFormat="1" applyFill="1" applyAlignment="1">
      <alignment horizontal="center"/>
    </xf>
    <xf numFmtId="1" fontId="0" fillId="29" borderId="1" xfId="0" applyNumberFormat="1" applyFill="1" applyAlignment="1">
      <alignment horizontal="center" vertical="center"/>
    </xf>
    <xf numFmtId="49" fontId="0" fillId="19" borderId="1" xfId="0" applyNumberFormat="1" applyFill="1" applyAlignment="1"/>
    <xf numFmtId="1" fontId="0" fillId="19" borderId="1" xfId="0" applyNumberFormat="1" applyFill="1" applyAlignment="1">
      <alignment horizontal="center"/>
    </xf>
    <xf numFmtId="49" fontId="0" fillId="19" borderId="1" xfId="0" applyNumberFormat="1" applyFill="1" applyAlignment="1">
      <alignment horizontal="center"/>
    </xf>
    <xf numFmtId="1" fontId="0" fillId="19" borderId="1" xfId="0" applyNumberFormat="1" applyFill="1" applyAlignment="1">
      <alignment horizontal="center" vertical="center"/>
    </xf>
    <xf numFmtId="49" fontId="0" fillId="30" borderId="1" xfId="0" applyNumberFormat="1" applyFill="1" applyAlignment="1"/>
    <xf numFmtId="1" fontId="0" fillId="30" borderId="1" xfId="0" applyNumberFormat="1" applyFill="1" applyAlignment="1">
      <alignment horizontal="center"/>
    </xf>
    <xf numFmtId="49" fontId="0" fillId="30" borderId="1" xfId="0" applyNumberFormat="1" applyFill="1" applyAlignment="1">
      <alignment horizontal="center"/>
    </xf>
    <xf numFmtId="1" fontId="0" fillId="30" borderId="1" xfId="0" applyNumberFormat="1" applyFill="1" applyAlignment="1">
      <alignment horizontal="center" vertical="center"/>
    </xf>
    <xf numFmtId="164" fontId="0" fillId="15" borderId="1" xfId="0" applyFill="1" applyAlignment="1"/>
    <xf numFmtId="1" fontId="0" fillId="15" borderId="1" xfId="0" applyNumberFormat="1" applyFill="1" applyAlignment="1">
      <alignment horizontal="center"/>
    </xf>
    <xf numFmtId="49" fontId="0" fillId="15" borderId="1" xfId="0" applyNumberFormat="1" applyFill="1" applyAlignment="1">
      <alignment horizontal="center"/>
    </xf>
    <xf numFmtId="1" fontId="0" fillId="15" borderId="1" xfId="0" applyNumberFormat="1" applyFill="1" applyAlignment="1">
      <alignment horizontal="center" vertical="center"/>
    </xf>
    <xf numFmtId="49" fontId="0" fillId="15" borderId="1" xfId="0" applyNumberFormat="1" applyFill="1" applyAlignment="1"/>
    <xf numFmtId="49" fontId="0" fillId="13" borderId="1" xfId="0" applyNumberFormat="1" applyFill="1" applyAlignment="1"/>
    <xf numFmtId="1" fontId="0" fillId="13" borderId="1" xfId="0" applyNumberFormat="1" applyFill="1" applyAlignment="1">
      <alignment horizontal="center"/>
    </xf>
    <xf numFmtId="49" fontId="0" fillId="13" borderId="1" xfId="0" applyNumberFormat="1" applyFill="1" applyAlignment="1">
      <alignment horizontal="center"/>
    </xf>
    <xf numFmtId="1" fontId="0" fillId="13" borderId="1" xfId="0" applyNumberFormat="1" applyFill="1" applyAlignment="1">
      <alignment horizontal="center" vertical="center"/>
    </xf>
    <xf numFmtId="49" fontId="0" fillId="31" borderId="1" xfId="0" applyNumberFormat="1" applyFill="1" applyAlignment="1"/>
    <xf numFmtId="1" fontId="0" fillId="31" borderId="1" xfId="0" applyNumberFormat="1" applyFill="1" applyAlignment="1">
      <alignment horizontal="center"/>
    </xf>
    <xf numFmtId="49" fontId="0" fillId="31" borderId="1" xfId="0" applyNumberFormat="1" applyFill="1" applyAlignment="1">
      <alignment horizontal="center"/>
    </xf>
    <xf numFmtId="1" fontId="0" fillId="31" borderId="1" xfId="0" applyNumberFormat="1" applyFill="1" applyAlignment="1">
      <alignment horizontal="center" vertical="center"/>
    </xf>
    <xf numFmtId="49" fontId="0" fillId="21" borderId="1" xfId="0" applyNumberFormat="1" applyFill="1" applyAlignment="1"/>
    <xf numFmtId="1" fontId="0" fillId="21" borderId="1" xfId="0" applyNumberFormat="1" applyFill="1" applyAlignment="1">
      <alignment horizontal="center"/>
    </xf>
    <xf numFmtId="49" fontId="0" fillId="21" borderId="1" xfId="0" applyNumberFormat="1" applyFill="1" applyAlignment="1">
      <alignment horizontal="center"/>
    </xf>
    <xf numFmtId="1" fontId="0" fillId="21" borderId="1" xfId="0" applyNumberFormat="1" applyFill="1" applyAlignment="1">
      <alignment horizontal="center" vertical="center"/>
    </xf>
    <xf numFmtId="49" fontId="8" fillId="0" borderId="1" xfId="0" applyNumberFormat="1" applyFont="1">
      <alignment horizontal="center"/>
    </xf>
    <xf numFmtId="49" fontId="9" fillId="2" borderId="1" xfId="0" applyNumberFormat="1" applyFont="1" applyFill="1" applyAlignment="1">
      <alignment horizontal="center"/>
    </xf>
    <xf numFmtId="49" fontId="8" fillId="0" borderId="1" xfId="0" applyNumberFormat="1" applyFont="1" applyAlignment="1">
      <alignment horizontal="center"/>
    </xf>
    <xf numFmtId="165" fontId="8" fillId="0" borderId="1" xfId="0" applyNumberFormat="1" applyFont="1">
      <alignment horizontal="center"/>
    </xf>
    <xf numFmtId="49" fontId="8" fillId="0" borderId="1" xfId="0" applyNumberFormat="1" applyFont="1" applyFill="1" applyAlignment="1">
      <alignment horizontal="center"/>
    </xf>
    <xf numFmtId="164" fontId="8" fillId="26" borderId="1" xfId="0" applyNumberFormat="1" applyFont="1" applyFill="1" applyAlignment="1">
      <alignment horizontal="center"/>
    </xf>
    <xf numFmtId="164" fontId="8" fillId="15" borderId="1" xfId="0" applyNumberFormat="1" applyFont="1" applyFill="1" applyAlignment="1">
      <alignment horizontal="center"/>
    </xf>
    <xf numFmtId="164" fontId="8" fillId="24" borderId="1" xfId="0" applyNumberFormat="1" applyFont="1" applyFill="1" applyAlignment="1">
      <alignment horizontal="center"/>
    </xf>
    <xf numFmtId="164" fontId="8" fillId="36" borderId="1" xfId="0" applyNumberFormat="1" applyFont="1" applyFill="1" applyAlignment="1">
      <alignment horizontal="center"/>
    </xf>
    <xf numFmtId="49" fontId="0" fillId="36" borderId="1" xfId="0" applyNumberFormat="1" applyFill="1" applyAlignment="1">
      <alignment horizontal="center"/>
    </xf>
    <xf numFmtId="49" fontId="0" fillId="36" borderId="1" xfId="0" applyNumberFormat="1" applyFill="1" applyAlignment="1"/>
    <xf numFmtId="1" fontId="0" fillId="36" borderId="1" xfId="0" applyNumberFormat="1" applyFill="1" applyAlignment="1">
      <alignment horizontal="center" vertical="center"/>
    </xf>
    <xf numFmtId="1" fontId="0" fillId="36" borderId="1" xfId="0" applyNumberFormat="1" applyFill="1" applyAlignment="1">
      <alignment horizontal="center"/>
    </xf>
    <xf numFmtId="164" fontId="0" fillId="36" borderId="1" xfId="0" applyFill="1" applyAlignment="1"/>
    <xf numFmtId="164" fontId="8" fillId="35" borderId="1" xfId="0" applyNumberFormat="1" applyFont="1" applyFill="1" applyAlignment="1">
      <alignment horizontal="center"/>
    </xf>
    <xf numFmtId="49" fontId="0" fillId="35" borderId="1" xfId="0" applyNumberFormat="1" applyFill="1" applyAlignment="1">
      <alignment horizontal="center"/>
    </xf>
    <xf numFmtId="49" fontId="0" fillId="35" borderId="1" xfId="0" applyNumberFormat="1" applyFill="1" applyAlignment="1"/>
    <xf numFmtId="1" fontId="0" fillId="35" borderId="1" xfId="0" applyNumberFormat="1" applyFill="1" applyAlignment="1">
      <alignment horizontal="center" vertical="center"/>
    </xf>
    <xf numFmtId="1" fontId="0" fillId="35" borderId="1" xfId="0" applyNumberFormat="1" applyFill="1" applyAlignment="1">
      <alignment horizontal="center"/>
    </xf>
    <xf numFmtId="164" fontId="8" fillId="13" borderId="1" xfId="0" applyNumberFormat="1" applyFont="1" applyFill="1" applyAlignment="1">
      <alignment horizontal="center"/>
    </xf>
    <xf numFmtId="164" fontId="8" fillId="20" borderId="1" xfId="0" applyNumberFormat="1" applyFont="1" applyFill="1" applyAlignment="1">
      <alignment horizontal="center"/>
    </xf>
    <xf numFmtId="164" fontId="8" fillId="19" borderId="1" xfId="0" applyNumberFormat="1" applyFont="1" applyFill="1" applyAlignment="1">
      <alignment horizontal="center"/>
    </xf>
    <xf numFmtId="164" fontId="8" fillId="23" borderId="1" xfId="0" applyNumberFormat="1" applyFont="1" applyFill="1" applyAlignment="1">
      <alignment horizontal="center"/>
    </xf>
    <xf numFmtId="164" fontId="8" fillId="29" borderId="1" xfId="0" applyNumberFormat="1" applyFont="1" applyFill="1" applyAlignment="1">
      <alignment horizontal="center"/>
    </xf>
    <xf numFmtId="164" fontId="8" fillId="27" borderId="1" xfId="0" applyNumberFormat="1" applyFont="1" applyFill="1" applyAlignment="1">
      <alignment horizontal="center"/>
    </xf>
    <xf numFmtId="164" fontId="8" fillId="25" borderId="1" xfId="0" applyNumberFormat="1" applyFont="1" applyFill="1" applyAlignment="1">
      <alignment horizontal="center"/>
    </xf>
    <xf numFmtId="164" fontId="8" fillId="22" borderId="1" xfId="0" applyNumberFormat="1" applyFont="1" applyFill="1" applyAlignment="1">
      <alignment horizontal="center"/>
    </xf>
    <xf numFmtId="49" fontId="0" fillId="22" borderId="1" xfId="0" applyNumberFormat="1" applyFill="1" applyAlignment="1">
      <alignment horizontal="center"/>
    </xf>
    <xf numFmtId="49" fontId="0" fillId="22" borderId="1" xfId="0" applyNumberFormat="1" applyFill="1" applyAlignment="1"/>
    <xf numFmtId="1" fontId="0" fillId="22" borderId="1" xfId="0" applyNumberFormat="1" applyFill="1" applyAlignment="1">
      <alignment horizontal="center" vertical="center"/>
    </xf>
    <xf numFmtId="1" fontId="0" fillId="22" borderId="1" xfId="0" applyNumberFormat="1" applyFill="1" applyAlignment="1">
      <alignment horizontal="center"/>
    </xf>
    <xf numFmtId="1" fontId="8" fillId="34" borderId="1" xfId="0" applyNumberFormat="1" applyFont="1" applyFill="1">
      <alignment horizontal="center"/>
    </xf>
    <xf numFmtId="49" fontId="2" fillId="34" borderId="1" xfId="0" applyNumberFormat="1" applyFont="1" applyFill="1" applyAlignment="1">
      <alignment horizontal="center"/>
    </xf>
    <xf numFmtId="164" fontId="8" fillId="34" borderId="1" xfId="0" applyNumberFormat="1" applyFont="1" applyFill="1" applyAlignment="1">
      <alignment horizontal="center"/>
    </xf>
    <xf numFmtId="49" fontId="0" fillId="34" borderId="1" xfId="0" applyNumberFormat="1" applyFill="1" applyAlignment="1">
      <alignment horizontal="center"/>
    </xf>
    <xf numFmtId="49" fontId="0" fillId="34" borderId="1" xfId="0" applyNumberFormat="1" applyFill="1" applyAlignment="1"/>
    <xf numFmtId="1" fontId="0" fillId="34" borderId="1" xfId="0" applyNumberFormat="1" applyFill="1" applyAlignment="1">
      <alignment horizontal="center" vertical="center"/>
    </xf>
    <xf numFmtId="1" fontId="0" fillId="34" borderId="1" xfId="0" applyNumberFormat="1" applyFill="1" applyAlignment="1">
      <alignment horizontal="center"/>
    </xf>
    <xf numFmtId="49" fontId="8" fillId="34" borderId="1" xfId="0" applyNumberFormat="1" applyFont="1" applyFill="1">
      <alignment horizontal="center"/>
    </xf>
    <xf numFmtId="165" fontId="8" fillId="34" borderId="1" xfId="0" applyNumberFormat="1" applyFont="1" applyFill="1">
      <alignment horizontal="center"/>
    </xf>
    <xf numFmtId="1" fontId="8" fillId="14" borderId="1" xfId="0" applyNumberFormat="1" applyFont="1" applyFill="1">
      <alignment horizontal="center"/>
    </xf>
    <xf numFmtId="49" fontId="2" fillId="14" borderId="1" xfId="0" applyNumberFormat="1" applyFont="1" applyFill="1" applyAlignment="1">
      <alignment horizontal="center"/>
    </xf>
    <xf numFmtId="164" fontId="0" fillId="14" borderId="1" xfId="0" applyFill="1">
      <alignment horizontal="center"/>
    </xf>
    <xf numFmtId="164" fontId="8" fillId="14" borderId="1" xfId="0" applyNumberFormat="1" applyFont="1" applyFill="1" applyAlignment="1">
      <alignment horizontal="center"/>
    </xf>
    <xf numFmtId="49" fontId="8" fillId="14" borderId="1" xfId="0" applyNumberFormat="1" applyFont="1" applyFill="1">
      <alignment horizontal="center"/>
    </xf>
    <xf numFmtId="165" fontId="8" fillId="14" borderId="1" xfId="0" applyNumberFormat="1" applyFont="1" applyFill="1">
      <alignment horizontal="center"/>
    </xf>
    <xf numFmtId="1" fontId="8" fillId="22" borderId="1" xfId="0" applyNumberFormat="1" applyFont="1" applyFill="1">
      <alignment horizontal="center"/>
    </xf>
    <xf numFmtId="49" fontId="2" fillId="22" borderId="1" xfId="0" applyNumberFormat="1" applyFont="1" applyFill="1" applyAlignment="1">
      <alignment horizontal="center"/>
    </xf>
    <xf numFmtId="49" fontId="8" fillId="22" borderId="1" xfId="0" applyNumberFormat="1" applyFont="1" applyFill="1">
      <alignment horizontal="center"/>
    </xf>
    <xf numFmtId="165" fontId="8" fillId="22" borderId="1" xfId="0" applyNumberFormat="1" applyFont="1" applyFill="1">
      <alignment horizontal="center"/>
    </xf>
    <xf numFmtId="1" fontId="8" fillId="33" borderId="1" xfId="0" applyNumberFormat="1" applyFont="1" applyFill="1">
      <alignment horizontal="center"/>
    </xf>
    <xf numFmtId="49" fontId="2" fillId="33" borderId="1" xfId="0" applyNumberFormat="1" applyFont="1" applyFill="1" applyAlignment="1">
      <alignment horizontal="center"/>
    </xf>
    <xf numFmtId="164" fontId="0" fillId="33" borderId="1" xfId="0" applyFill="1">
      <alignment horizontal="center"/>
    </xf>
    <xf numFmtId="164" fontId="8" fillId="33" borderId="1" xfId="0" applyNumberFormat="1" applyFont="1" applyFill="1" applyAlignment="1">
      <alignment horizontal="center"/>
    </xf>
    <xf numFmtId="49" fontId="0" fillId="33" borderId="1" xfId="0" applyNumberFormat="1" applyFill="1" applyAlignment="1">
      <alignment horizontal="center"/>
    </xf>
    <xf numFmtId="49" fontId="0" fillId="33" borderId="1" xfId="0" applyNumberFormat="1" applyFill="1" applyAlignment="1"/>
    <xf numFmtId="1" fontId="0" fillId="33" borderId="1" xfId="0" applyNumberFormat="1" applyFill="1" applyAlignment="1">
      <alignment horizontal="center" vertical="center"/>
    </xf>
    <xf numFmtId="1" fontId="0" fillId="33" borderId="1" xfId="0" applyNumberFormat="1" applyFill="1" applyAlignment="1">
      <alignment horizontal="center"/>
    </xf>
    <xf numFmtId="49" fontId="8" fillId="33" borderId="1" xfId="0" applyNumberFormat="1" applyFont="1" applyFill="1">
      <alignment horizontal="center"/>
    </xf>
    <xf numFmtId="165" fontId="8" fillId="33" borderId="1" xfId="0" applyNumberFormat="1" applyFont="1" applyFill="1">
      <alignment horizontal="center"/>
    </xf>
    <xf numFmtId="1" fontId="8" fillId="27" borderId="1" xfId="0" applyNumberFormat="1" applyFont="1" applyFill="1">
      <alignment horizontal="center"/>
    </xf>
    <xf numFmtId="49" fontId="2" fillId="27" borderId="1" xfId="0" applyNumberFormat="1" applyFont="1" applyFill="1" applyAlignment="1">
      <alignment horizontal="center"/>
    </xf>
    <xf numFmtId="164" fontId="0" fillId="27" borderId="1" xfId="0" applyFill="1">
      <alignment horizontal="center"/>
    </xf>
    <xf numFmtId="49" fontId="8" fillId="27" borderId="1" xfId="0" applyNumberFormat="1" applyFont="1" applyFill="1">
      <alignment horizontal="center"/>
    </xf>
    <xf numFmtId="165" fontId="8" fillId="27" borderId="1" xfId="0" applyNumberFormat="1" applyFont="1" applyFill="1">
      <alignment horizontal="center"/>
    </xf>
    <xf numFmtId="1" fontId="8" fillId="29" borderId="1" xfId="0" applyNumberFormat="1" applyFont="1" applyFill="1">
      <alignment horizontal="center"/>
    </xf>
    <xf numFmtId="49" fontId="2" fillId="29" borderId="1" xfId="0" applyNumberFormat="1" applyFont="1" applyFill="1" applyAlignment="1">
      <alignment horizontal="center"/>
    </xf>
    <xf numFmtId="49" fontId="8" fillId="29" borderId="1" xfId="0" applyNumberFormat="1" applyFont="1" applyFill="1">
      <alignment horizontal="center"/>
    </xf>
    <xf numFmtId="165" fontId="8" fillId="29" borderId="1" xfId="0" applyNumberFormat="1" applyFont="1" applyFill="1">
      <alignment horizontal="center"/>
    </xf>
    <xf numFmtId="1" fontId="8" fillId="21" borderId="1" xfId="0" applyNumberFormat="1" applyFont="1" applyFill="1">
      <alignment horizontal="center"/>
    </xf>
    <xf numFmtId="49" fontId="2" fillId="21" borderId="1" xfId="0" applyNumberFormat="1" applyFont="1" applyFill="1" applyAlignment="1">
      <alignment horizontal="center"/>
    </xf>
    <xf numFmtId="49" fontId="8" fillId="21" borderId="1" xfId="0" applyNumberFormat="1" applyFont="1" applyFill="1">
      <alignment horizontal="center"/>
    </xf>
    <xf numFmtId="165" fontId="8" fillId="21" borderId="1" xfId="0" applyNumberFormat="1" applyFont="1" applyFill="1">
      <alignment horizontal="center"/>
    </xf>
    <xf numFmtId="164" fontId="0" fillId="33" borderId="1" xfId="0" applyFill="1" applyAlignment="1"/>
    <xf numFmtId="1" fontId="8" fillId="32" borderId="1" xfId="0" applyNumberFormat="1" applyFont="1" applyFill="1">
      <alignment horizontal="center"/>
    </xf>
    <xf numFmtId="49" fontId="2" fillId="32" borderId="1" xfId="0" applyNumberFormat="1" applyFont="1" applyFill="1" applyAlignment="1">
      <alignment horizontal="center"/>
    </xf>
    <xf numFmtId="164" fontId="8" fillId="32" borderId="1" xfId="0" applyNumberFormat="1" applyFont="1" applyFill="1" applyAlignment="1">
      <alignment horizontal="center"/>
    </xf>
    <xf numFmtId="49" fontId="0" fillId="32" borderId="1" xfId="0" applyNumberFormat="1" applyFill="1" applyAlignment="1">
      <alignment horizontal="center"/>
    </xf>
    <xf numFmtId="49" fontId="0" fillId="32" borderId="1" xfId="0" applyNumberFormat="1" applyFill="1" applyAlignment="1"/>
    <xf numFmtId="1" fontId="0" fillId="32" borderId="1" xfId="0" applyNumberFormat="1" applyFill="1" applyAlignment="1">
      <alignment horizontal="center" vertical="center"/>
    </xf>
    <xf numFmtId="1" fontId="0" fillId="32" borderId="1" xfId="0" applyNumberFormat="1" applyFill="1" applyAlignment="1">
      <alignment horizontal="center"/>
    </xf>
    <xf numFmtId="49" fontId="8" fillId="32" borderId="1" xfId="0" applyNumberFormat="1" applyFont="1" applyFill="1">
      <alignment horizontal="center"/>
    </xf>
    <xf numFmtId="165" fontId="8" fillId="32" borderId="1" xfId="0" applyNumberFormat="1" applyFont="1" applyFill="1">
      <alignment horizontal="center"/>
    </xf>
    <xf numFmtId="1" fontId="8" fillId="17" borderId="1" xfId="0" applyNumberFormat="1" applyFont="1" applyFill="1">
      <alignment horizontal="center"/>
    </xf>
    <xf numFmtId="49" fontId="2" fillId="17" borderId="1" xfId="0" applyNumberFormat="1" applyFont="1" applyFill="1" applyAlignment="1">
      <alignment horizontal="center"/>
    </xf>
    <xf numFmtId="164" fontId="8" fillId="17" borderId="1" xfId="0" applyNumberFormat="1" applyFont="1" applyFill="1" applyAlignment="1">
      <alignment horizontal="center"/>
    </xf>
    <xf numFmtId="49" fontId="8" fillId="17" borderId="1" xfId="0" applyNumberFormat="1" applyFont="1" applyFill="1">
      <alignment horizontal="center"/>
    </xf>
    <xf numFmtId="165" fontId="8" fillId="17" borderId="1" xfId="0" applyNumberFormat="1" applyFont="1" applyFill="1">
      <alignment horizontal="center"/>
    </xf>
    <xf numFmtId="164" fontId="0" fillId="32" borderId="1" xfId="0" applyFill="1" applyAlignment="1"/>
    <xf numFmtId="1" fontId="8" fillId="31" borderId="1" xfId="0" applyNumberFormat="1" applyFont="1" applyFill="1">
      <alignment horizontal="center"/>
    </xf>
    <xf numFmtId="49" fontId="2" fillId="31" borderId="1" xfId="0" applyNumberFormat="1" applyFont="1" applyFill="1" applyAlignment="1">
      <alignment horizontal="center"/>
    </xf>
    <xf numFmtId="164" fontId="0" fillId="31" borderId="1" xfId="0" applyFill="1">
      <alignment horizontal="center"/>
    </xf>
    <xf numFmtId="164" fontId="8" fillId="31" borderId="1" xfId="0" applyNumberFormat="1" applyFont="1" applyFill="1" applyAlignment="1">
      <alignment horizontal="center"/>
    </xf>
    <xf numFmtId="49" fontId="8" fillId="31" borderId="1" xfId="0" applyNumberFormat="1" applyFont="1" applyFill="1">
      <alignment horizontal="center"/>
    </xf>
    <xf numFmtId="165" fontId="8" fillId="31" borderId="1" xfId="0" applyNumberFormat="1" applyFont="1" applyFill="1">
      <alignment horizontal="center"/>
    </xf>
    <xf numFmtId="1" fontId="8" fillId="36" borderId="1" xfId="0" applyNumberFormat="1" applyFont="1" applyFill="1">
      <alignment horizontal="center"/>
    </xf>
    <xf numFmtId="49" fontId="2" fillId="36" borderId="1" xfId="0" applyNumberFormat="1" applyFont="1" applyFill="1" applyAlignment="1">
      <alignment horizontal="center"/>
    </xf>
    <xf numFmtId="49" fontId="8" fillId="36" borderId="1" xfId="0" applyNumberFormat="1" applyFont="1" applyFill="1">
      <alignment horizontal="center"/>
    </xf>
    <xf numFmtId="165" fontId="8" fillId="36" borderId="1" xfId="0" applyNumberFormat="1" applyFont="1" applyFill="1">
      <alignment horizontal="center"/>
    </xf>
    <xf numFmtId="1" fontId="8" fillId="24" borderId="1" xfId="0" applyNumberFormat="1" applyFont="1" applyFill="1">
      <alignment horizontal="center"/>
    </xf>
    <xf numFmtId="49" fontId="2" fillId="24" borderId="1" xfId="0" applyNumberFormat="1" applyFont="1" applyFill="1" applyAlignment="1">
      <alignment horizontal="center"/>
    </xf>
    <xf numFmtId="49" fontId="8" fillId="24" borderId="1" xfId="0" applyNumberFormat="1" applyFont="1" applyFill="1">
      <alignment horizontal="center"/>
    </xf>
    <xf numFmtId="165" fontId="8" fillId="24" borderId="1" xfId="0" applyNumberFormat="1" applyFont="1" applyFill="1">
      <alignment horizontal="center"/>
    </xf>
    <xf numFmtId="1" fontId="8" fillId="26" borderId="1" xfId="0" applyNumberFormat="1" applyFont="1" applyFill="1">
      <alignment horizontal="center"/>
    </xf>
    <xf numFmtId="49" fontId="2" fillId="26" borderId="1" xfId="0" applyNumberFormat="1" applyFont="1" applyFill="1" applyAlignment="1">
      <alignment horizontal="center"/>
    </xf>
    <xf numFmtId="164" fontId="0" fillId="26" borderId="1" xfId="0" applyFill="1">
      <alignment horizontal="center"/>
    </xf>
    <xf numFmtId="49" fontId="8" fillId="26" borderId="1" xfId="0" applyNumberFormat="1" applyFont="1" applyFill="1">
      <alignment horizontal="center"/>
    </xf>
    <xf numFmtId="165" fontId="8" fillId="26" borderId="1" xfId="0" applyNumberFormat="1" applyFont="1" applyFill="1">
      <alignment horizontal="center"/>
    </xf>
    <xf numFmtId="1" fontId="8" fillId="30" borderId="1" xfId="0" applyNumberFormat="1" applyFont="1" applyFill="1">
      <alignment horizontal="center"/>
    </xf>
    <xf numFmtId="49" fontId="2" fillId="30" borderId="1" xfId="0" applyNumberFormat="1" applyFont="1" applyFill="1" applyAlignment="1">
      <alignment horizontal="center"/>
    </xf>
    <xf numFmtId="164" fontId="0" fillId="30" borderId="1" xfId="0" applyFill="1">
      <alignment horizontal="center"/>
    </xf>
    <xf numFmtId="164" fontId="8" fillId="30" borderId="1" xfId="0" applyNumberFormat="1" applyFont="1" applyFill="1" applyAlignment="1">
      <alignment horizontal="center"/>
    </xf>
    <xf numFmtId="49" fontId="8" fillId="30" borderId="1" xfId="0" applyNumberFormat="1" applyFont="1" applyFill="1">
      <alignment horizontal="center"/>
    </xf>
    <xf numFmtId="165" fontId="8" fillId="30" borderId="1" xfId="0" applyNumberFormat="1" applyFont="1" applyFill="1">
      <alignment horizontal="center"/>
    </xf>
    <xf numFmtId="1" fontId="8" fillId="15" borderId="1" xfId="0" applyNumberFormat="1" applyFont="1" applyFill="1">
      <alignment horizontal="center"/>
    </xf>
    <xf numFmtId="49" fontId="2" fillId="15" borderId="1" xfId="0" applyNumberFormat="1" applyFont="1" applyFill="1" applyAlignment="1">
      <alignment horizontal="center"/>
    </xf>
    <xf numFmtId="164" fontId="0" fillId="15" borderId="1" xfId="0" applyFill="1">
      <alignment horizontal="center"/>
    </xf>
    <xf numFmtId="49" fontId="8" fillId="15" borderId="1" xfId="0" applyNumberFormat="1" applyFont="1" applyFill="1">
      <alignment horizontal="center"/>
    </xf>
    <xf numFmtId="165" fontId="8" fillId="15" borderId="1" xfId="0" applyNumberFormat="1" applyFont="1" applyFill="1">
      <alignment horizontal="center"/>
    </xf>
    <xf numFmtId="1" fontId="8" fillId="35" borderId="1" xfId="0" applyNumberFormat="1" applyFont="1" applyFill="1">
      <alignment horizontal="center"/>
    </xf>
    <xf numFmtId="49" fontId="2" fillId="35" borderId="1" xfId="0" applyNumberFormat="1" applyFont="1" applyFill="1" applyAlignment="1">
      <alignment horizontal="center"/>
    </xf>
    <xf numFmtId="164" fontId="0" fillId="35" borderId="1" xfId="0" applyFill="1">
      <alignment horizontal="center"/>
    </xf>
    <xf numFmtId="49" fontId="8" fillId="35" borderId="1" xfId="0" applyNumberFormat="1" applyFont="1" applyFill="1">
      <alignment horizontal="center"/>
    </xf>
    <xf numFmtId="165" fontId="8" fillId="35" borderId="1" xfId="0" applyNumberFormat="1" applyFont="1" applyFill="1">
      <alignment horizontal="center"/>
    </xf>
    <xf numFmtId="1" fontId="8" fillId="13" borderId="1" xfId="0" applyNumberFormat="1" applyFont="1" applyFill="1">
      <alignment horizontal="center"/>
    </xf>
    <xf numFmtId="49" fontId="2" fillId="13" borderId="1" xfId="0" applyNumberFormat="1" applyFont="1" applyFill="1" applyAlignment="1">
      <alignment horizontal="center"/>
    </xf>
    <xf numFmtId="164" fontId="0" fillId="13" borderId="1" xfId="0" applyFill="1">
      <alignment horizontal="center"/>
    </xf>
    <xf numFmtId="49" fontId="8" fillId="13" borderId="1" xfId="0" applyNumberFormat="1" applyFont="1" applyFill="1">
      <alignment horizontal="center"/>
    </xf>
    <xf numFmtId="165" fontId="8" fillId="13" borderId="1" xfId="0" applyNumberFormat="1" applyFont="1" applyFill="1">
      <alignment horizontal="center"/>
    </xf>
    <xf numFmtId="1" fontId="8" fillId="20" borderId="1" xfId="0" applyNumberFormat="1" applyFont="1" applyFill="1">
      <alignment horizontal="center"/>
    </xf>
    <xf numFmtId="49" fontId="2" fillId="20" borderId="1" xfId="0" applyNumberFormat="1" applyFont="1" applyFill="1" applyAlignment="1">
      <alignment horizontal="center"/>
    </xf>
    <xf numFmtId="49" fontId="8" fillId="20" borderId="1" xfId="0" applyNumberFormat="1" applyFont="1" applyFill="1">
      <alignment horizontal="center"/>
    </xf>
    <xf numFmtId="165" fontId="8" fillId="20" borderId="1" xfId="0" applyNumberFormat="1" applyFont="1" applyFill="1">
      <alignment horizontal="center"/>
    </xf>
    <xf numFmtId="1" fontId="8" fillId="19" borderId="1" xfId="0" applyNumberFormat="1" applyFont="1" applyFill="1">
      <alignment horizontal="center"/>
    </xf>
    <xf numFmtId="49" fontId="2" fillId="19" borderId="1" xfId="0" applyNumberFormat="1" applyFont="1" applyFill="1" applyAlignment="1">
      <alignment horizontal="center"/>
    </xf>
    <xf numFmtId="164" fontId="0" fillId="19" borderId="1" xfId="0" applyFill="1">
      <alignment horizontal="center"/>
    </xf>
    <xf numFmtId="49" fontId="8" fillId="19" borderId="1" xfId="0" applyNumberFormat="1" applyFont="1" applyFill="1">
      <alignment horizontal="center"/>
    </xf>
    <xf numFmtId="165" fontId="8" fillId="19" borderId="1" xfId="0" applyNumberFormat="1" applyFont="1" applyFill="1">
      <alignment horizontal="center"/>
    </xf>
    <xf numFmtId="1" fontId="8" fillId="23" borderId="1" xfId="0" applyNumberFormat="1" applyFont="1" applyFill="1">
      <alignment horizontal="center"/>
    </xf>
    <xf numFmtId="49" fontId="2" fillId="23" borderId="1" xfId="0" applyNumberFormat="1" applyFont="1" applyFill="1" applyAlignment="1">
      <alignment horizontal="center"/>
    </xf>
    <xf numFmtId="164" fontId="0" fillId="23" borderId="1" xfId="0" applyFill="1">
      <alignment horizontal="center"/>
    </xf>
    <xf numFmtId="49" fontId="8" fillId="23" borderId="1" xfId="0" applyNumberFormat="1" applyFont="1" applyFill="1">
      <alignment horizontal="center"/>
    </xf>
    <xf numFmtId="165" fontId="8" fillId="23" borderId="1" xfId="0" applyNumberFormat="1" applyFont="1" applyFill="1">
      <alignment horizontal="center"/>
    </xf>
    <xf numFmtId="1" fontId="8" fillId="25" borderId="1" xfId="0" applyNumberFormat="1" applyFont="1" applyFill="1">
      <alignment horizontal="center"/>
    </xf>
    <xf numFmtId="49" fontId="2" fillId="25" borderId="1" xfId="0" applyNumberFormat="1" applyFont="1" applyFill="1" applyAlignment="1">
      <alignment horizontal="center"/>
    </xf>
    <xf numFmtId="164" fontId="0" fillId="25" borderId="1" xfId="0" applyFill="1">
      <alignment horizontal="center"/>
    </xf>
    <xf numFmtId="49" fontId="8" fillId="25" borderId="1" xfId="0" applyNumberFormat="1" applyFont="1" applyFill="1">
      <alignment horizontal="center"/>
    </xf>
    <xf numFmtId="165" fontId="8" fillId="25" borderId="1" xfId="0" applyNumberFormat="1" applyFont="1" applyFill="1">
      <alignment horizontal="center"/>
    </xf>
    <xf numFmtId="49" fontId="8" fillId="33" borderId="1" xfId="0" applyNumberFormat="1" applyFont="1" applyFill="1" applyAlignment="1">
      <alignment horizontal="center"/>
    </xf>
    <xf numFmtId="1" fontId="8" fillId="33" borderId="1" xfId="0" applyNumberFormat="1" applyFont="1" applyFill="1" applyAlignment="1">
      <alignment horizontal="center"/>
    </xf>
    <xf numFmtId="49" fontId="8" fillId="17" borderId="1" xfId="0" applyNumberFormat="1" applyFont="1" applyFill="1" applyAlignment="1">
      <alignment horizontal="center"/>
    </xf>
    <xf numFmtId="1" fontId="8" fillId="17" borderId="1" xfId="0" applyNumberFormat="1" applyFont="1" applyFill="1" applyAlignment="1">
      <alignment horizontal="center"/>
    </xf>
    <xf numFmtId="49" fontId="8" fillId="32" borderId="1" xfId="0" applyNumberFormat="1" applyFont="1" applyFill="1" applyAlignment="1">
      <alignment horizontal="center"/>
    </xf>
    <xf numFmtId="1" fontId="8" fillId="32" borderId="1" xfId="0" applyNumberFormat="1" applyFont="1" applyFill="1" applyAlignment="1">
      <alignment horizontal="center"/>
    </xf>
    <xf numFmtId="49" fontId="8" fillId="31" borderId="1" xfId="0" applyNumberFormat="1" applyFont="1" applyFill="1" applyAlignment="1">
      <alignment horizontal="center"/>
    </xf>
    <xf numFmtId="1" fontId="8" fillId="31" borderId="1" xfId="0" applyNumberFormat="1" applyFont="1" applyFill="1" applyAlignment="1">
      <alignment horizontal="center"/>
    </xf>
    <xf numFmtId="164" fontId="0" fillId="30" borderId="1" xfId="0" applyFill="1" applyAlignment="1"/>
    <xf numFmtId="164" fontId="8" fillId="16" borderId="1" xfId="0" applyNumberFormat="1" applyFont="1" applyFill="1" applyAlignment="1">
      <alignment horizontal="center"/>
    </xf>
    <xf numFmtId="49" fontId="8" fillId="26" borderId="1" xfId="0" applyNumberFormat="1" applyFont="1" applyFill="1" applyAlignment="1">
      <alignment horizontal="center"/>
    </xf>
    <xf numFmtId="49" fontId="8" fillId="24" borderId="1" xfId="0" applyNumberFormat="1" applyFont="1" applyFill="1" applyAlignment="1">
      <alignment horizontal="center"/>
    </xf>
    <xf numFmtId="49" fontId="8" fillId="30" borderId="1" xfId="0" applyNumberFormat="1" applyFont="1" applyFill="1" applyAlignment="1">
      <alignment horizontal="center"/>
    </xf>
    <xf numFmtId="49" fontId="8" fillId="15" borderId="1" xfId="0" applyNumberFormat="1" applyFont="1" applyFill="1" applyAlignment="1">
      <alignment horizontal="center"/>
    </xf>
    <xf numFmtId="49" fontId="8" fillId="36" borderId="1" xfId="0" applyNumberFormat="1" applyFont="1" applyFill="1" applyAlignment="1">
      <alignment horizontal="center"/>
    </xf>
    <xf numFmtId="49" fontId="8" fillId="35" borderId="1" xfId="0" applyNumberFormat="1" applyFont="1" applyFill="1" applyAlignment="1">
      <alignment horizontal="center"/>
    </xf>
    <xf numFmtId="49" fontId="8" fillId="13" borderId="1" xfId="0" applyNumberFormat="1" applyFont="1" applyFill="1" applyAlignment="1">
      <alignment horizontal="center"/>
    </xf>
    <xf numFmtId="49" fontId="8" fillId="20" borderId="1" xfId="0" applyNumberFormat="1" applyFont="1" applyFill="1" applyAlignment="1">
      <alignment horizontal="center"/>
    </xf>
    <xf numFmtId="49" fontId="8" fillId="19" borderId="1" xfId="0" applyNumberFormat="1" applyFont="1" applyFill="1" applyAlignment="1">
      <alignment horizontal="center"/>
    </xf>
    <xf numFmtId="49" fontId="8" fillId="28" borderId="1" xfId="0" applyNumberFormat="1" applyFont="1" applyFill="1" applyAlignment="1">
      <alignment horizontal="center"/>
    </xf>
    <xf numFmtId="49" fontId="0" fillId="13" borderId="1" xfId="0" applyNumberFormat="1" applyFill="1" applyAlignment="1">
      <alignment horizontal="left"/>
    </xf>
    <xf numFmtId="164" fontId="8" fillId="32" borderId="1" xfId="0" applyNumberFormat="1" applyFont="1" applyFill="1" applyAlignment="1">
      <alignment horizontal="left"/>
    </xf>
    <xf numFmtId="164" fontId="0" fillId="25" borderId="1" xfId="0" applyFill="1" applyAlignment="1"/>
    <xf numFmtId="164" fontId="0" fillId="14" borderId="1" xfId="0" applyFill="1" applyAlignment="1"/>
    <xf numFmtId="49" fontId="0" fillId="14" borderId="1" xfId="0" applyNumberFormat="1" applyFill="1" applyAlignment="1">
      <alignment horizontal="left"/>
    </xf>
    <xf numFmtId="49" fontId="0" fillId="17" borderId="1" xfId="0" applyNumberFormat="1" applyFill="1" applyAlignment="1">
      <alignment horizontal="left"/>
    </xf>
    <xf numFmtId="49" fontId="25" fillId="37" borderId="1" xfId="0" applyNumberFormat="1" applyFont="1" applyFill="1">
      <alignment horizontal="center"/>
    </xf>
    <xf numFmtId="165" fontId="25" fillId="37" borderId="1" xfId="0" applyNumberFormat="1" applyFont="1" applyFill="1">
      <alignment horizontal="center"/>
    </xf>
    <xf numFmtId="49" fontId="0" fillId="34" borderId="1" xfId="0" applyNumberFormat="1" applyFill="1" applyAlignment="1">
      <alignment horizontal="left"/>
    </xf>
    <xf numFmtId="49" fontId="9" fillId="2" borderId="1" xfId="0" applyNumberFormat="1" applyFont="1" applyFill="1" applyAlignment="1">
      <alignment horizontal="left"/>
    </xf>
    <xf numFmtId="49" fontId="8" fillId="0" borderId="1" xfId="0" applyNumberFormat="1" applyFont="1" applyFill="1" applyAlignment="1">
      <alignment horizontal="left"/>
    </xf>
    <xf numFmtId="49" fontId="2" fillId="0" borderId="1" xfId="0" applyNumberFormat="1" applyFont="1" applyFill="1" applyAlignment="1">
      <alignment horizontal="left"/>
    </xf>
    <xf numFmtId="0" fontId="26" fillId="0" borderId="6" xfId="9" applyFont="1" applyBorder="1" applyAlignment="1" applyProtection="1">
      <alignment horizontal="center"/>
    </xf>
    <xf numFmtId="0" fontId="26" fillId="0" borderId="7" xfId="9" applyFont="1" applyBorder="1" applyAlignment="1" applyProtection="1">
      <alignment horizontal="center"/>
    </xf>
    <xf numFmtId="0" fontId="5" fillId="0" borderId="6" xfId="9" applyFont="1" applyBorder="1" applyAlignment="1" applyProtection="1">
      <alignment horizontal="center"/>
    </xf>
    <xf numFmtId="0" fontId="5" fillId="0" borderId="7" xfId="9" applyFont="1" applyBorder="1" applyAlignment="1" applyProtection="1">
      <alignment horizontal="center"/>
    </xf>
    <xf numFmtId="0" fontId="5" fillId="0" borderId="0" xfId="9" applyFont="1" applyBorder="1" applyAlignment="1" applyProtection="1">
      <alignment horizontal="center"/>
    </xf>
    <xf numFmtId="0" fontId="7" fillId="0" borderId="0" xfId="9" applyFont="1" applyBorder="1" applyAlignment="1" applyProtection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5" fillId="0" borderId="0" xfId="9" applyFont="1" applyAlignment="1" applyProtection="1">
      <alignment horizontal="center"/>
    </xf>
    <xf numFmtId="49" fontId="27" fillId="0" borderId="1" xfId="0" applyNumberFormat="1" applyFont="1">
      <alignment horizontal="center"/>
    </xf>
    <xf numFmtId="49" fontId="28" fillId="0" borderId="1" xfId="0" applyNumberFormat="1" applyFont="1">
      <alignment horizontal="center"/>
    </xf>
    <xf numFmtId="49" fontId="0" fillId="0" borderId="1" xfId="0" applyNumberFormat="1" applyAlignment="1">
      <alignment horizontal="center"/>
    </xf>
    <xf numFmtId="49" fontId="0" fillId="0" borderId="1" xfId="0" applyNumberFormat="1" applyAlignment="1">
      <alignment horizontal="left" vertical="center"/>
    </xf>
  </cellXfs>
  <cellStyles count="12">
    <cellStyle name="20% - Accent2" xfId="1" builtinId="34" customBuiltin="1"/>
    <cellStyle name="20% - Accent5" xfId="2" builtinId="46"/>
    <cellStyle name="60% - Accent2" xfId="3" builtinId="36"/>
    <cellStyle name="60% - Accent4" xfId="4" builtinId="44"/>
    <cellStyle name="Accent2" xfId="5" builtinId="33" customBuiltin="1"/>
    <cellStyle name="Accent4" xfId="6" builtinId="41" customBuiltin="1"/>
    <cellStyle name="Bad" xfId="7" builtinId="27"/>
    <cellStyle name="Good" xfId="8" builtinId="26"/>
    <cellStyle name="Hyperlink" xfId="9" builtinId="8"/>
    <cellStyle name="Normal" xfId="0" builtinId="0" customBuiltin="1"/>
    <cellStyle name="Normal 2" xfId="11"/>
    <cellStyle name="Output" xfId="10" builtinId="2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44"/>
  <sheetViews>
    <sheetView zoomScaleNormal="100" workbookViewId="0">
      <pane ySplit="2" topLeftCell="A3" activePane="bottomLeft" state="frozen"/>
      <selection pane="bottomLeft" sqref="A1:P1"/>
    </sheetView>
  </sheetViews>
  <sheetFormatPr defaultColWidth="9.09765625" defaultRowHeight="33" customHeight="1" x14ac:dyDescent="0.3"/>
  <cols>
    <col min="1" max="1" width="6" style="16" customWidth="1"/>
    <col min="2" max="2" width="8.3984375" style="209" customWidth="1"/>
    <col min="3" max="3" width="9" style="19" customWidth="1"/>
    <col min="4" max="4" width="9" style="59" customWidth="1"/>
    <col min="5" max="6" width="9" style="19" customWidth="1"/>
    <col min="7" max="7" width="4.09765625" style="19" customWidth="1"/>
    <col min="8" max="8" width="14.5" style="19" customWidth="1"/>
    <col min="9" max="9" width="11.796875" style="14" hidden="1" customWidth="1"/>
    <col min="10" max="10" width="9.5" style="207" customWidth="1"/>
    <col min="11" max="11" width="8.5" style="207" customWidth="1"/>
    <col min="12" max="12" width="3.09765625" style="205" customWidth="1"/>
    <col min="13" max="13" width="10.09765625" style="207" customWidth="1"/>
    <col min="14" max="14" width="8.09765625" style="205" hidden="1" customWidth="1"/>
    <col min="15" max="15" width="11.296875" style="16" hidden="1" customWidth="1"/>
    <col min="16" max="16" width="9.59765625" style="16" hidden="1" customWidth="1"/>
    <col min="17" max="17" width="10.3984375" style="205" hidden="1" customWidth="1"/>
    <col min="18" max="18" width="9.59765625" style="205" hidden="1" customWidth="1"/>
    <col min="19" max="19" width="10.3984375" style="208" hidden="1" customWidth="1"/>
    <col min="20" max="20" width="17.19921875" style="208" hidden="1" customWidth="1"/>
    <col min="21" max="21" width="19.09765625" style="208" hidden="1" customWidth="1"/>
    <col min="22" max="22" width="17.5" style="208" hidden="1" customWidth="1"/>
    <col min="23" max="23" width="15.69921875" style="6" customWidth="1"/>
    <col min="24" max="16384" width="9.09765625" style="6"/>
  </cols>
  <sheetData>
    <row r="1" spans="1:22" ht="33" customHeight="1" x14ac:dyDescent="0.35">
      <c r="A1" s="385" t="s">
        <v>940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</row>
    <row r="2" spans="1:22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17" t="s">
        <v>38</v>
      </c>
      <c r="H2" s="17" t="s">
        <v>921</v>
      </c>
      <c r="I2" s="8" t="s">
        <v>920</v>
      </c>
      <c r="J2" s="206" t="s">
        <v>788</v>
      </c>
      <c r="K2" s="206" t="s">
        <v>789</v>
      </c>
      <c r="L2" s="206" t="s">
        <v>790</v>
      </c>
      <c r="M2" s="206" t="s">
        <v>179</v>
      </c>
      <c r="N2" s="206" t="s">
        <v>791</v>
      </c>
      <c r="O2" s="8" t="s">
        <v>229</v>
      </c>
      <c r="P2" s="8" t="s">
        <v>37</v>
      </c>
      <c r="Q2" s="379" t="s">
        <v>392</v>
      </c>
      <c r="R2" s="379" t="s">
        <v>792</v>
      </c>
      <c r="S2" s="380" t="s">
        <v>793</v>
      </c>
      <c r="T2" s="380" t="s">
        <v>794</v>
      </c>
      <c r="U2" s="380" t="s">
        <v>795</v>
      </c>
      <c r="V2" s="380" t="s">
        <v>796</v>
      </c>
    </row>
    <row r="3" spans="1:22" ht="33" customHeight="1" x14ac:dyDescent="0.3">
      <c r="A3" s="308">
        <v>1</v>
      </c>
      <c r="B3" s="309" t="s">
        <v>797</v>
      </c>
      <c r="C3" s="310">
        <f>SUM(T3-S3)</f>
        <v>3.7615740729961544E-3</v>
      </c>
      <c r="D3" s="372" t="s">
        <v>927</v>
      </c>
      <c r="E3" s="372" t="s">
        <v>927</v>
      </c>
      <c r="F3" s="372" t="s">
        <v>927</v>
      </c>
      <c r="G3" s="210" t="s">
        <v>808</v>
      </c>
      <c r="H3" s="210" t="s">
        <v>807</v>
      </c>
      <c r="I3" s="166" t="s">
        <v>804</v>
      </c>
      <c r="J3" s="168" t="s">
        <v>805</v>
      </c>
      <c r="K3" s="168" t="s">
        <v>806</v>
      </c>
      <c r="L3" s="166" t="s">
        <v>399</v>
      </c>
      <c r="M3" s="166" t="s">
        <v>70</v>
      </c>
      <c r="N3" s="168" t="s">
        <v>724</v>
      </c>
      <c r="O3" s="167">
        <v>1998</v>
      </c>
      <c r="P3" s="165">
        <v>17</v>
      </c>
      <c r="Q3" s="166" t="s">
        <v>431</v>
      </c>
      <c r="R3" s="311" t="s">
        <v>720</v>
      </c>
      <c r="S3" s="312">
        <v>42239.743055555555</v>
      </c>
      <c r="T3" s="312">
        <v>42239.746817129628</v>
      </c>
      <c r="U3" s="312">
        <v>42239.743055555555</v>
      </c>
      <c r="V3" s="312">
        <v>42239.743055555555</v>
      </c>
    </row>
    <row r="4" spans="1:22" ht="33" customHeight="1" x14ac:dyDescent="0.3">
      <c r="A4" s="304">
        <v>1</v>
      </c>
      <c r="B4" s="305" t="s">
        <v>797</v>
      </c>
      <c r="C4" s="372" t="s">
        <v>927</v>
      </c>
      <c r="D4" s="212">
        <f>SUM(U4-T3)</f>
        <v>1.2581018519995268E-2</v>
      </c>
      <c r="E4" s="372" t="s">
        <v>927</v>
      </c>
      <c r="F4" s="372" t="s">
        <v>927</v>
      </c>
      <c r="G4" s="212" t="s">
        <v>808</v>
      </c>
      <c r="H4" s="212" t="s">
        <v>807</v>
      </c>
      <c r="I4" s="154" t="s">
        <v>809</v>
      </c>
      <c r="J4" s="156" t="s">
        <v>810</v>
      </c>
      <c r="K4" s="156" t="s">
        <v>811</v>
      </c>
      <c r="L4" s="154" t="s">
        <v>399</v>
      </c>
      <c r="M4" s="154" t="s">
        <v>70</v>
      </c>
      <c r="N4" s="156" t="s">
        <v>724</v>
      </c>
      <c r="O4" s="155">
        <v>1999</v>
      </c>
      <c r="P4" s="153">
        <v>16</v>
      </c>
      <c r="Q4" s="154" t="s">
        <v>431</v>
      </c>
      <c r="R4" s="306" t="s">
        <v>720</v>
      </c>
      <c r="S4" s="307">
        <v>42239.743055555555</v>
      </c>
      <c r="T4" s="307">
        <v>42239.743055555555</v>
      </c>
      <c r="U4" s="307">
        <v>42239.759398148148</v>
      </c>
      <c r="V4" s="307">
        <v>42239.743055555555</v>
      </c>
    </row>
    <row r="5" spans="1:22" s="66" customFormat="1" ht="33" customHeight="1" x14ac:dyDescent="0.3">
      <c r="A5" s="313">
        <v>1</v>
      </c>
      <c r="B5" s="314" t="s">
        <v>797</v>
      </c>
      <c r="C5" s="372" t="s">
        <v>927</v>
      </c>
      <c r="D5" s="372" t="s">
        <v>927</v>
      </c>
      <c r="E5" s="315">
        <f>SUM(V5-U4)</f>
        <v>6.5624999988358468E-3</v>
      </c>
      <c r="F5" s="362">
        <f t="shared" ref="F5:F44" si="0">SUM(V5-S5)</f>
        <v>2.290509259182727E-2</v>
      </c>
      <c r="G5" s="316" t="s">
        <v>808</v>
      </c>
      <c r="H5" s="316" t="s">
        <v>807</v>
      </c>
      <c r="I5" s="186" t="s">
        <v>751</v>
      </c>
      <c r="J5" s="361" t="s">
        <v>812</v>
      </c>
      <c r="K5" s="361" t="s">
        <v>813</v>
      </c>
      <c r="L5" s="186" t="s">
        <v>399</v>
      </c>
      <c r="M5" s="186" t="s">
        <v>70</v>
      </c>
      <c r="N5" s="184" t="s">
        <v>724</v>
      </c>
      <c r="O5" s="187">
        <v>1998</v>
      </c>
      <c r="P5" s="185">
        <v>17</v>
      </c>
      <c r="Q5" s="186" t="s">
        <v>431</v>
      </c>
      <c r="R5" s="317" t="s">
        <v>720</v>
      </c>
      <c r="S5" s="318">
        <v>42239.743055555555</v>
      </c>
      <c r="T5" s="318">
        <v>42239.743055555555</v>
      </c>
      <c r="U5" s="318">
        <v>42239.743055555555</v>
      </c>
      <c r="V5" s="318">
        <v>42239.765960648147</v>
      </c>
    </row>
    <row r="6" spans="1:22" ht="33" customHeight="1" x14ac:dyDescent="0.3">
      <c r="A6" s="319">
        <v>2</v>
      </c>
      <c r="B6" s="320" t="s">
        <v>798</v>
      </c>
      <c r="C6" s="321">
        <f t="shared" ref="C6:C42" si="1">SUM(T6-S6)</f>
        <v>4.189872692222707E-3</v>
      </c>
      <c r="D6" s="372" t="s">
        <v>927</v>
      </c>
      <c r="E6" s="372" t="s">
        <v>927</v>
      </c>
      <c r="F6" s="372" t="s">
        <v>927</v>
      </c>
      <c r="G6" s="211" t="s">
        <v>817</v>
      </c>
      <c r="H6" s="211" t="s">
        <v>816</v>
      </c>
      <c r="I6" s="214" t="s">
        <v>704</v>
      </c>
      <c r="J6" s="218" t="s">
        <v>819</v>
      </c>
      <c r="K6" s="218" t="s">
        <v>711</v>
      </c>
      <c r="L6" s="214" t="s">
        <v>399</v>
      </c>
      <c r="M6" s="214" t="s">
        <v>70</v>
      </c>
      <c r="N6" s="215" t="s">
        <v>225</v>
      </c>
      <c r="O6" s="216">
        <v>1992</v>
      </c>
      <c r="P6" s="217">
        <v>23</v>
      </c>
      <c r="Q6" s="214" t="s">
        <v>399</v>
      </c>
      <c r="R6" s="322" t="s">
        <v>720</v>
      </c>
      <c r="S6" s="323">
        <v>42239.743055497682</v>
      </c>
      <c r="T6" s="323">
        <v>42239.747245370374</v>
      </c>
      <c r="U6" s="323">
        <v>42239.743055497682</v>
      </c>
      <c r="V6" s="323">
        <v>42239.743055497682</v>
      </c>
    </row>
    <row r="7" spans="1:22" ht="33" customHeight="1" x14ac:dyDescent="0.3">
      <c r="A7" s="300">
        <v>2</v>
      </c>
      <c r="B7" s="301" t="s">
        <v>798</v>
      </c>
      <c r="C7" s="372" t="s">
        <v>927</v>
      </c>
      <c r="D7" s="213">
        <f>SUM(U7-T6)</f>
        <v>1.3263888882647734E-2</v>
      </c>
      <c r="E7" s="372" t="s">
        <v>927</v>
      </c>
      <c r="F7" s="372" t="s">
        <v>927</v>
      </c>
      <c r="G7" s="213" t="s">
        <v>817</v>
      </c>
      <c r="H7" s="213" t="s">
        <v>816</v>
      </c>
      <c r="I7" s="190" t="s">
        <v>702</v>
      </c>
      <c r="J7" s="192" t="s">
        <v>814</v>
      </c>
      <c r="K7" s="192" t="s">
        <v>815</v>
      </c>
      <c r="L7" s="190" t="s">
        <v>399</v>
      </c>
      <c r="M7" s="190" t="s">
        <v>70</v>
      </c>
      <c r="N7" s="192" t="s">
        <v>225</v>
      </c>
      <c r="O7" s="191">
        <v>1993</v>
      </c>
      <c r="P7" s="189">
        <v>22</v>
      </c>
      <c r="Q7" s="190" t="s">
        <v>399</v>
      </c>
      <c r="R7" s="302" t="s">
        <v>720</v>
      </c>
      <c r="S7" s="303">
        <v>42239.743055497682</v>
      </c>
      <c r="T7" s="303">
        <v>42239.743055497682</v>
      </c>
      <c r="U7" s="303">
        <v>42239.760509259257</v>
      </c>
      <c r="V7" s="303">
        <v>42239.743055497682</v>
      </c>
    </row>
    <row r="8" spans="1:22" ht="33" customHeight="1" x14ac:dyDescent="0.3">
      <c r="A8" s="324">
        <v>2</v>
      </c>
      <c r="B8" s="325" t="s">
        <v>799</v>
      </c>
      <c r="C8" s="372" t="s">
        <v>927</v>
      </c>
      <c r="D8" s="372" t="s">
        <v>927</v>
      </c>
      <c r="E8" s="326">
        <f>SUM(V8-U7)</f>
        <v>5.9722222213167697E-3</v>
      </c>
      <c r="F8" s="362">
        <f t="shared" si="0"/>
        <v>2.3425983796187211E-2</v>
      </c>
      <c r="G8" s="219" t="s">
        <v>817</v>
      </c>
      <c r="H8" s="219" t="s">
        <v>816</v>
      </c>
      <c r="I8" s="220" t="s">
        <v>775</v>
      </c>
      <c r="J8" s="221" t="s">
        <v>818</v>
      </c>
      <c r="K8" s="221" t="s">
        <v>756</v>
      </c>
      <c r="L8" s="220" t="s">
        <v>399</v>
      </c>
      <c r="M8" s="220" t="s">
        <v>70</v>
      </c>
      <c r="N8" s="221" t="s">
        <v>225</v>
      </c>
      <c r="O8" s="222">
        <v>1976</v>
      </c>
      <c r="P8" s="223">
        <v>39</v>
      </c>
      <c r="Q8" s="220" t="s">
        <v>399</v>
      </c>
      <c r="R8" s="327" t="s">
        <v>720</v>
      </c>
      <c r="S8" s="328">
        <v>42239.743055497682</v>
      </c>
      <c r="T8" s="328">
        <v>42239.743055497682</v>
      </c>
      <c r="U8" s="328">
        <v>42239.743055497682</v>
      </c>
      <c r="V8" s="328">
        <v>42239.766481481478</v>
      </c>
    </row>
    <row r="9" spans="1:22" ht="33" customHeight="1" x14ac:dyDescent="0.3">
      <c r="A9" s="329">
        <v>3</v>
      </c>
      <c r="B9" s="330" t="s">
        <v>933</v>
      </c>
      <c r="C9" s="331">
        <f t="shared" si="1"/>
        <v>3.4722800992312841E-3</v>
      </c>
      <c r="D9" s="372" t="s">
        <v>927</v>
      </c>
      <c r="E9" s="372" t="s">
        <v>927</v>
      </c>
      <c r="F9" s="372" t="s">
        <v>927</v>
      </c>
      <c r="G9" s="224" t="s">
        <v>822</v>
      </c>
      <c r="H9" s="224" t="s">
        <v>935</v>
      </c>
      <c r="I9" s="163" t="s">
        <v>740</v>
      </c>
      <c r="J9" s="161" t="s">
        <v>823</v>
      </c>
      <c r="K9" s="161" t="s">
        <v>824</v>
      </c>
      <c r="L9" s="163" t="s">
        <v>685</v>
      </c>
      <c r="M9" s="163" t="s">
        <v>70</v>
      </c>
      <c r="N9" s="161" t="s">
        <v>225</v>
      </c>
      <c r="O9" s="164">
        <v>2000</v>
      </c>
      <c r="P9" s="162">
        <v>15</v>
      </c>
      <c r="Q9" s="163" t="s">
        <v>399</v>
      </c>
      <c r="R9" s="332" t="s">
        <v>720</v>
      </c>
      <c r="S9" s="333">
        <v>42239.743055497682</v>
      </c>
      <c r="T9" s="333">
        <v>42239.746527777781</v>
      </c>
      <c r="U9" s="333">
        <v>42239.743055497682</v>
      </c>
      <c r="V9" s="333">
        <v>42239.743055497682</v>
      </c>
    </row>
    <row r="10" spans="1:22" ht="33" customHeight="1" x14ac:dyDescent="0.3">
      <c r="A10" s="334">
        <v>3</v>
      </c>
      <c r="B10" s="335" t="s">
        <v>797</v>
      </c>
      <c r="C10" s="372" t="s">
        <v>927</v>
      </c>
      <c r="D10" s="225">
        <f>SUM(U10-T9)</f>
        <v>1.4374999998835847E-2</v>
      </c>
      <c r="E10" s="372" t="s">
        <v>927</v>
      </c>
      <c r="F10" s="372" t="s">
        <v>927</v>
      </c>
      <c r="G10" s="225" t="s">
        <v>822</v>
      </c>
      <c r="H10" s="225" t="s">
        <v>935</v>
      </c>
      <c r="I10" s="195" t="s">
        <v>717</v>
      </c>
      <c r="J10" s="193" t="s">
        <v>825</v>
      </c>
      <c r="K10" s="193" t="s">
        <v>826</v>
      </c>
      <c r="L10" s="195" t="s">
        <v>399</v>
      </c>
      <c r="M10" s="195" t="s">
        <v>70</v>
      </c>
      <c r="N10" s="193" t="s">
        <v>225</v>
      </c>
      <c r="O10" s="196">
        <v>2000</v>
      </c>
      <c r="P10" s="194">
        <v>15</v>
      </c>
      <c r="Q10" s="195" t="s">
        <v>399</v>
      </c>
      <c r="R10" s="336" t="s">
        <v>720</v>
      </c>
      <c r="S10" s="337">
        <v>42239.743055497682</v>
      </c>
      <c r="T10" s="337">
        <v>42239.743055497682</v>
      </c>
      <c r="U10" s="337">
        <v>42239.76090277778</v>
      </c>
      <c r="V10" s="337">
        <v>42239.743055497682</v>
      </c>
    </row>
    <row r="11" spans="1:22" ht="33" customHeight="1" x14ac:dyDescent="0.3">
      <c r="A11" s="338">
        <v>3</v>
      </c>
      <c r="B11" s="339" t="s">
        <v>797</v>
      </c>
      <c r="C11" s="372" t="s">
        <v>927</v>
      </c>
      <c r="D11" s="372" t="s">
        <v>927</v>
      </c>
      <c r="E11" s="340">
        <f>SUM(V11-U10)</f>
        <v>6.2962962911115028E-3</v>
      </c>
      <c r="F11" s="362">
        <f t="shared" si="0"/>
        <v>2.4143576389178634E-2</v>
      </c>
      <c r="G11" s="226" t="s">
        <v>822</v>
      </c>
      <c r="H11" s="226" t="s">
        <v>935</v>
      </c>
      <c r="I11" s="182" t="s">
        <v>691</v>
      </c>
      <c r="J11" s="180" t="s">
        <v>820</v>
      </c>
      <c r="K11" s="180" t="s">
        <v>821</v>
      </c>
      <c r="L11" s="182" t="s">
        <v>399</v>
      </c>
      <c r="M11" s="182" t="s">
        <v>70</v>
      </c>
      <c r="N11" s="180" t="s">
        <v>225</v>
      </c>
      <c r="O11" s="183">
        <v>2000</v>
      </c>
      <c r="P11" s="181">
        <v>15</v>
      </c>
      <c r="Q11" s="182" t="s">
        <v>399</v>
      </c>
      <c r="R11" s="341" t="s">
        <v>720</v>
      </c>
      <c r="S11" s="342">
        <v>42239.743055497682</v>
      </c>
      <c r="T11" s="342">
        <v>42239.743055497682</v>
      </c>
      <c r="U11" s="342">
        <v>42239.743055497682</v>
      </c>
      <c r="V11" s="342">
        <v>42239.767199074071</v>
      </c>
    </row>
    <row r="12" spans="1:22" ht="33" customHeight="1" x14ac:dyDescent="0.3">
      <c r="A12" s="265">
        <v>4</v>
      </c>
      <c r="B12" s="266" t="s">
        <v>797</v>
      </c>
      <c r="C12" s="267">
        <f t="shared" si="1"/>
        <v>4.560243061860092E-3</v>
      </c>
      <c r="D12" s="372" t="s">
        <v>927</v>
      </c>
      <c r="E12" s="372" t="s">
        <v>927</v>
      </c>
      <c r="F12" s="372" t="s">
        <v>927</v>
      </c>
      <c r="G12" s="229" t="s">
        <v>830</v>
      </c>
      <c r="H12" s="229" t="s">
        <v>829</v>
      </c>
      <c r="I12" s="178" t="s">
        <v>686</v>
      </c>
      <c r="J12" s="176" t="s">
        <v>831</v>
      </c>
      <c r="K12" s="176" t="s">
        <v>828</v>
      </c>
      <c r="L12" s="178" t="s">
        <v>399</v>
      </c>
      <c r="M12" s="178" t="s">
        <v>70</v>
      </c>
      <c r="N12" s="176" t="s">
        <v>225</v>
      </c>
      <c r="O12" s="179">
        <v>1999</v>
      </c>
      <c r="P12" s="177">
        <v>16</v>
      </c>
      <c r="Q12" s="178" t="s">
        <v>399</v>
      </c>
      <c r="R12" s="268" t="s">
        <v>720</v>
      </c>
      <c r="S12" s="269">
        <v>42239.743055497682</v>
      </c>
      <c r="T12" s="269">
        <v>42239.747615740744</v>
      </c>
      <c r="U12" s="269">
        <v>42239.743055497682</v>
      </c>
      <c r="V12" s="269">
        <v>42239.743055497682</v>
      </c>
    </row>
    <row r="13" spans="1:22" ht="33" customHeight="1" x14ac:dyDescent="0.3">
      <c r="A13" s="270">
        <v>4</v>
      </c>
      <c r="B13" s="271" t="s">
        <v>797</v>
      </c>
      <c r="C13" s="372" t="s">
        <v>927</v>
      </c>
      <c r="D13" s="228">
        <f>SUM(U13-T12)</f>
        <v>1.5324074069212656E-2</v>
      </c>
      <c r="E13" s="372" t="s">
        <v>927</v>
      </c>
      <c r="F13" s="372" t="s">
        <v>927</v>
      </c>
      <c r="G13" s="228" t="s">
        <v>830</v>
      </c>
      <c r="H13" s="228" t="s">
        <v>829</v>
      </c>
      <c r="I13" s="229" t="s">
        <v>830</v>
      </c>
      <c r="J13" s="229" t="s">
        <v>827</v>
      </c>
      <c r="K13" s="174" t="s">
        <v>828</v>
      </c>
      <c r="L13" s="172" t="s">
        <v>399</v>
      </c>
      <c r="M13" s="172" t="s">
        <v>70</v>
      </c>
      <c r="N13" s="174" t="s">
        <v>399</v>
      </c>
      <c r="O13" s="174" t="s">
        <v>70</v>
      </c>
      <c r="P13" s="172" t="s">
        <v>225</v>
      </c>
      <c r="Q13" s="175">
        <v>1997</v>
      </c>
      <c r="R13" s="173">
        <v>18</v>
      </c>
      <c r="S13" s="174" t="s">
        <v>399</v>
      </c>
      <c r="T13" s="273">
        <v>42239.743055497682</v>
      </c>
      <c r="U13" s="273">
        <v>42239.762939814813</v>
      </c>
      <c r="V13" s="273">
        <v>42239.743055497682</v>
      </c>
    </row>
    <row r="14" spans="1:22" ht="33" customHeight="1" x14ac:dyDescent="0.3">
      <c r="A14" s="343">
        <v>4</v>
      </c>
      <c r="B14" s="344" t="s">
        <v>797</v>
      </c>
      <c r="C14" s="372" t="s">
        <v>927</v>
      </c>
      <c r="D14" s="372" t="s">
        <v>927</v>
      </c>
      <c r="E14" s="345">
        <f>SUM(V14-U13)</f>
        <v>5.9490740750334226E-3</v>
      </c>
      <c r="F14" s="362">
        <f t="shared" si="0"/>
        <v>2.5833391206106171E-2</v>
      </c>
      <c r="G14" s="227" t="s">
        <v>830</v>
      </c>
      <c r="H14" s="227" t="s">
        <v>829</v>
      </c>
      <c r="I14" s="151" t="s">
        <v>754</v>
      </c>
      <c r="J14" s="149" t="s">
        <v>774</v>
      </c>
      <c r="K14" s="149" t="s">
        <v>756</v>
      </c>
      <c r="L14" s="151" t="s">
        <v>399</v>
      </c>
      <c r="M14" s="151" t="s">
        <v>70</v>
      </c>
      <c r="N14" s="149" t="s">
        <v>225</v>
      </c>
      <c r="O14" s="152">
        <v>1998</v>
      </c>
      <c r="P14" s="150">
        <v>17</v>
      </c>
      <c r="Q14" s="151" t="s">
        <v>399</v>
      </c>
      <c r="R14" s="346" t="s">
        <v>720</v>
      </c>
      <c r="S14" s="347">
        <v>42239.743055497682</v>
      </c>
      <c r="T14" s="347">
        <v>42239.743055497682</v>
      </c>
      <c r="U14" s="347">
        <v>42239.743055497682</v>
      </c>
      <c r="V14" s="347">
        <v>42239.768888888888</v>
      </c>
    </row>
    <row r="15" spans="1:22" ht="33" customHeight="1" x14ac:dyDescent="0.3">
      <c r="A15" s="348">
        <v>5</v>
      </c>
      <c r="B15" s="349" t="s">
        <v>799</v>
      </c>
      <c r="C15" s="350">
        <f t="shared" si="1"/>
        <v>4.444502315891441E-3</v>
      </c>
      <c r="D15" s="372" t="s">
        <v>927</v>
      </c>
      <c r="E15" s="372" t="s">
        <v>927</v>
      </c>
      <c r="F15" s="372" t="s">
        <v>927</v>
      </c>
      <c r="G15" s="230" t="s">
        <v>834</v>
      </c>
      <c r="H15" s="230" t="s">
        <v>922</v>
      </c>
      <c r="I15" s="159" t="s">
        <v>773</v>
      </c>
      <c r="J15" s="157" t="s">
        <v>832</v>
      </c>
      <c r="K15" s="157" t="s">
        <v>833</v>
      </c>
      <c r="L15" s="159" t="s">
        <v>399</v>
      </c>
      <c r="M15" s="159" t="s">
        <v>70</v>
      </c>
      <c r="N15" s="157" t="s">
        <v>724</v>
      </c>
      <c r="O15" s="160">
        <v>1966</v>
      </c>
      <c r="P15" s="158">
        <v>49</v>
      </c>
      <c r="Q15" s="159" t="s">
        <v>431</v>
      </c>
      <c r="R15" s="351" t="s">
        <v>720</v>
      </c>
      <c r="S15" s="352">
        <v>42239.743055497682</v>
      </c>
      <c r="T15" s="352">
        <v>42239.747499999998</v>
      </c>
      <c r="U15" s="352">
        <v>42239.743055497682</v>
      </c>
      <c r="V15" s="352">
        <v>42239.743055497682</v>
      </c>
    </row>
    <row r="16" spans="1:22" s="66" customFormat="1" ht="33" customHeight="1" x14ac:dyDescent="0.3">
      <c r="A16" s="274">
        <v>5</v>
      </c>
      <c r="B16" s="275" t="s">
        <v>798</v>
      </c>
      <c r="C16" s="372" t="s">
        <v>927</v>
      </c>
      <c r="D16" s="142">
        <f>SUM(U16-T15)</f>
        <v>1.4247685190639459E-2</v>
      </c>
      <c r="E16" s="372" t="s">
        <v>927</v>
      </c>
      <c r="F16" s="372" t="s">
        <v>927</v>
      </c>
      <c r="G16" s="142" t="s">
        <v>834</v>
      </c>
      <c r="H16" s="142" t="s">
        <v>922</v>
      </c>
      <c r="I16" s="203" t="s">
        <v>770</v>
      </c>
      <c r="J16" s="201" t="s">
        <v>86</v>
      </c>
      <c r="K16" s="201" t="s">
        <v>835</v>
      </c>
      <c r="L16" s="203" t="s">
        <v>399</v>
      </c>
      <c r="M16" s="203" t="s">
        <v>70</v>
      </c>
      <c r="N16" s="201" t="s">
        <v>724</v>
      </c>
      <c r="O16" s="204">
        <v>1988</v>
      </c>
      <c r="P16" s="202">
        <v>27</v>
      </c>
      <c r="Q16" s="203" t="s">
        <v>399</v>
      </c>
      <c r="R16" s="276" t="s">
        <v>720</v>
      </c>
      <c r="S16" s="277">
        <v>42239.743055497682</v>
      </c>
      <c r="T16" s="277">
        <v>42239.743055497682</v>
      </c>
      <c r="U16" s="277">
        <v>42239.761747685188</v>
      </c>
      <c r="V16" s="277">
        <v>42239.743055497682</v>
      </c>
    </row>
    <row r="17" spans="1:22" ht="33" customHeight="1" x14ac:dyDescent="0.3">
      <c r="A17" s="251">
        <v>5</v>
      </c>
      <c r="B17" s="252" t="s">
        <v>798</v>
      </c>
      <c r="C17" s="372" t="s">
        <v>927</v>
      </c>
      <c r="D17" s="372" t="s">
        <v>927</v>
      </c>
      <c r="E17" s="144">
        <f>SUM(V17-U16)</f>
        <v>8.0902777772280388E-3</v>
      </c>
      <c r="F17" s="362">
        <f t="shared" si="0"/>
        <v>2.6782465283758938E-2</v>
      </c>
      <c r="G17" s="231" t="s">
        <v>834</v>
      </c>
      <c r="H17" s="231" t="s">
        <v>922</v>
      </c>
      <c r="I17" s="232" t="s">
        <v>729</v>
      </c>
      <c r="J17" s="233" t="s">
        <v>836</v>
      </c>
      <c r="K17" s="233" t="s">
        <v>837</v>
      </c>
      <c r="L17" s="232" t="s">
        <v>838</v>
      </c>
      <c r="M17" s="232" t="s">
        <v>70</v>
      </c>
      <c r="N17" s="233" t="s">
        <v>724</v>
      </c>
      <c r="O17" s="234">
        <v>1986</v>
      </c>
      <c r="P17" s="235">
        <v>29</v>
      </c>
      <c r="Q17" s="232" t="s">
        <v>838</v>
      </c>
      <c r="R17" s="253" t="s">
        <v>720</v>
      </c>
      <c r="S17" s="254">
        <v>42239.743055497682</v>
      </c>
      <c r="T17" s="254">
        <v>42239.743055497682</v>
      </c>
      <c r="U17" s="254">
        <v>42239.743055497682</v>
      </c>
      <c r="V17" s="254">
        <v>42239.769837962966</v>
      </c>
    </row>
    <row r="18" spans="1:22" ht="33" customHeight="1" x14ac:dyDescent="0.3">
      <c r="A18" s="245">
        <v>6</v>
      </c>
      <c r="B18" s="246" t="s">
        <v>797</v>
      </c>
      <c r="C18" s="247">
        <f t="shared" si="1"/>
        <v>4.1782986154430546E-3</v>
      </c>
      <c r="D18" s="372" t="s">
        <v>927</v>
      </c>
      <c r="E18" s="372" t="s">
        <v>927</v>
      </c>
      <c r="F18" s="372" t="s">
        <v>927</v>
      </c>
      <c r="G18" s="248" t="s">
        <v>843</v>
      </c>
      <c r="H18" s="248" t="s">
        <v>936</v>
      </c>
      <c r="I18" s="147" t="s">
        <v>721</v>
      </c>
      <c r="J18" s="145" t="s">
        <v>839</v>
      </c>
      <c r="K18" s="145" t="s">
        <v>840</v>
      </c>
      <c r="L18" s="147" t="s">
        <v>685</v>
      </c>
      <c r="M18" s="377" t="s">
        <v>841</v>
      </c>
      <c r="N18" s="145" t="s">
        <v>842</v>
      </c>
      <c r="O18" s="148">
        <v>2000</v>
      </c>
      <c r="P18" s="146">
        <v>15</v>
      </c>
      <c r="Q18" s="147" t="s">
        <v>393</v>
      </c>
      <c r="R18" s="249" t="s">
        <v>720</v>
      </c>
      <c r="S18" s="250">
        <v>42239.743055497682</v>
      </c>
      <c r="T18" s="250">
        <v>42239.747233796297</v>
      </c>
      <c r="U18" s="250">
        <v>42239.743055497682</v>
      </c>
      <c r="V18" s="250">
        <v>42239.743055497682</v>
      </c>
    </row>
    <row r="19" spans="1:22" ht="33" customHeight="1" x14ac:dyDescent="0.3">
      <c r="A19" s="236">
        <v>6</v>
      </c>
      <c r="B19" s="237" t="s">
        <v>797</v>
      </c>
      <c r="C19" s="372" t="s">
        <v>927</v>
      </c>
      <c r="D19" s="238">
        <f>SUM(U19-T18)</f>
        <v>1.5393518515338656E-2</v>
      </c>
      <c r="E19" s="372" t="s">
        <v>927</v>
      </c>
      <c r="F19" s="372" t="s">
        <v>927</v>
      </c>
      <c r="G19" s="238" t="s">
        <v>843</v>
      </c>
      <c r="H19" s="238" t="s">
        <v>936</v>
      </c>
      <c r="I19" s="239" t="s">
        <v>664</v>
      </c>
      <c r="J19" s="240" t="s">
        <v>844</v>
      </c>
      <c r="K19" s="240" t="s">
        <v>845</v>
      </c>
      <c r="L19" s="239" t="s">
        <v>399</v>
      </c>
      <c r="M19" s="381" t="s">
        <v>841</v>
      </c>
      <c r="N19" s="240" t="s">
        <v>846</v>
      </c>
      <c r="O19" s="241">
        <v>2001</v>
      </c>
      <c r="P19" s="242">
        <v>14</v>
      </c>
      <c r="Q19" s="239" t="s">
        <v>399</v>
      </c>
      <c r="R19" s="243" t="s">
        <v>720</v>
      </c>
      <c r="S19" s="244">
        <v>42239.743055497682</v>
      </c>
      <c r="T19" s="244">
        <v>42239.743055497682</v>
      </c>
      <c r="U19" s="244">
        <v>42239.762627314813</v>
      </c>
      <c r="V19" s="244">
        <v>42239.743055497682</v>
      </c>
    </row>
    <row r="20" spans="1:22" ht="33" customHeight="1" x14ac:dyDescent="0.3">
      <c r="A20" s="255">
        <v>6</v>
      </c>
      <c r="B20" s="256" t="s">
        <v>797</v>
      </c>
      <c r="C20" s="372" t="s">
        <v>927</v>
      </c>
      <c r="D20" s="372" t="s">
        <v>927</v>
      </c>
      <c r="E20" s="257">
        <f>SUM(V20-U19)</f>
        <v>7.3263888916699216E-3</v>
      </c>
      <c r="F20" s="362">
        <f t="shared" si="0"/>
        <v>2.6898206022451632E-2</v>
      </c>
      <c r="G20" s="258" t="s">
        <v>843</v>
      </c>
      <c r="H20" s="258" t="s">
        <v>936</v>
      </c>
      <c r="I20" s="259" t="s">
        <v>699</v>
      </c>
      <c r="J20" s="278" t="s">
        <v>847</v>
      </c>
      <c r="K20" s="278" t="s">
        <v>848</v>
      </c>
      <c r="L20" s="259" t="s">
        <v>399</v>
      </c>
      <c r="M20" s="259" t="s">
        <v>70</v>
      </c>
      <c r="N20" s="260" t="s">
        <v>225</v>
      </c>
      <c r="O20" s="261">
        <v>2003</v>
      </c>
      <c r="P20" s="262">
        <v>12</v>
      </c>
      <c r="Q20" s="259" t="s">
        <v>399</v>
      </c>
      <c r="R20" s="263" t="s">
        <v>720</v>
      </c>
      <c r="S20" s="264">
        <v>42239.743055497682</v>
      </c>
      <c r="T20" s="264">
        <v>42239.743055497682</v>
      </c>
      <c r="U20" s="264">
        <v>42239.743055497682</v>
      </c>
      <c r="V20" s="264">
        <v>42239.769953703704</v>
      </c>
    </row>
    <row r="21" spans="1:22" ht="33" customHeight="1" x14ac:dyDescent="0.3">
      <c r="A21" s="288">
        <v>7</v>
      </c>
      <c r="B21" s="289" t="s">
        <v>798</v>
      </c>
      <c r="C21" s="128">
        <f t="shared" si="1"/>
        <v>4.4213541696080938E-3</v>
      </c>
      <c r="D21" s="372" t="s">
        <v>927</v>
      </c>
      <c r="E21" s="372" t="s">
        <v>927</v>
      </c>
      <c r="F21" s="372" t="s">
        <v>927</v>
      </c>
      <c r="G21" s="290" t="s">
        <v>851</v>
      </c>
      <c r="H21" s="290" t="s">
        <v>915</v>
      </c>
      <c r="I21" s="170" t="s">
        <v>709</v>
      </c>
      <c r="J21" s="131" t="s">
        <v>849</v>
      </c>
      <c r="K21" s="131" t="s">
        <v>850</v>
      </c>
      <c r="L21" s="170" t="s">
        <v>399</v>
      </c>
      <c r="M21" s="170" t="s">
        <v>70</v>
      </c>
      <c r="N21" s="131" t="s">
        <v>724</v>
      </c>
      <c r="O21" s="171">
        <v>1989</v>
      </c>
      <c r="P21" s="169">
        <v>26</v>
      </c>
      <c r="Q21" s="170" t="s">
        <v>399</v>
      </c>
      <c r="R21" s="291" t="s">
        <v>720</v>
      </c>
      <c r="S21" s="292">
        <v>42239.743055497682</v>
      </c>
      <c r="T21" s="292">
        <v>42239.747476851851</v>
      </c>
      <c r="U21" s="292">
        <v>42239.743055555555</v>
      </c>
      <c r="V21" s="292">
        <v>42239.743055497682</v>
      </c>
    </row>
    <row r="22" spans="1:22" ht="33" customHeight="1" x14ac:dyDescent="0.3">
      <c r="A22" s="279">
        <v>7</v>
      </c>
      <c r="B22" s="280" t="s">
        <v>798</v>
      </c>
      <c r="C22" s="372" t="s">
        <v>927</v>
      </c>
      <c r="D22" s="281">
        <f>SUM(U22-T21)</f>
        <v>1.6608796293439809E-2</v>
      </c>
      <c r="E22" s="372" t="s">
        <v>927</v>
      </c>
      <c r="F22" s="372" t="s">
        <v>927</v>
      </c>
      <c r="G22" s="281" t="s">
        <v>851</v>
      </c>
      <c r="H22" s="281" t="s">
        <v>915</v>
      </c>
      <c r="I22" s="282" t="s">
        <v>779</v>
      </c>
      <c r="J22" s="293" t="s">
        <v>827</v>
      </c>
      <c r="K22" s="293" t="s">
        <v>852</v>
      </c>
      <c r="L22" s="282" t="s">
        <v>399</v>
      </c>
      <c r="M22" s="282" t="s">
        <v>70</v>
      </c>
      <c r="N22" s="283" t="s">
        <v>724</v>
      </c>
      <c r="O22" s="284">
        <v>1991</v>
      </c>
      <c r="P22" s="285">
        <v>24</v>
      </c>
      <c r="Q22" s="282" t="s">
        <v>399</v>
      </c>
      <c r="R22" s="286" t="s">
        <v>720</v>
      </c>
      <c r="S22" s="287">
        <v>42239.743055497682</v>
      </c>
      <c r="T22" s="287">
        <v>42239.743055497682</v>
      </c>
      <c r="U22" s="287">
        <v>42239.764085648145</v>
      </c>
      <c r="V22" s="287">
        <v>42239.743055497682</v>
      </c>
    </row>
    <row r="23" spans="1:22" ht="33" customHeight="1" x14ac:dyDescent="0.3">
      <c r="A23" s="294">
        <v>7</v>
      </c>
      <c r="B23" s="295" t="s">
        <v>798</v>
      </c>
      <c r="C23" s="372" t="s">
        <v>927</v>
      </c>
      <c r="D23" s="372" t="s">
        <v>927</v>
      </c>
      <c r="E23" s="296">
        <f>SUM(V23-U22)</f>
        <v>6.1342592598521151E-3</v>
      </c>
      <c r="F23" s="362">
        <f t="shared" si="0"/>
        <v>2.7164409722900018E-2</v>
      </c>
      <c r="G23" s="297" t="s">
        <v>851</v>
      </c>
      <c r="H23" s="297" t="s">
        <v>915</v>
      </c>
      <c r="I23" s="199" t="s">
        <v>674</v>
      </c>
      <c r="J23" s="197" t="s">
        <v>665</v>
      </c>
      <c r="K23" s="197" t="s">
        <v>853</v>
      </c>
      <c r="L23" s="199" t="s">
        <v>399</v>
      </c>
      <c r="M23" s="199" t="s">
        <v>70</v>
      </c>
      <c r="N23" s="197" t="s">
        <v>724</v>
      </c>
      <c r="O23" s="200">
        <v>1981</v>
      </c>
      <c r="P23" s="198">
        <v>34</v>
      </c>
      <c r="Q23" s="199" t="s">
        <v>399</v>
      </c>
      <c r="R23" s="298" t="s">
        <v>720</v>
      </c>
      <c r="S23" s="299">
        <v>42239.743055497682</v>
      </c>
      <c r="T23" s="299">
        <v>42239.743055497682</v>
      </c>
      <c r="U23" s="299">
        <v>42239.743055497682</v>
      </c>
      <c r="V23" s="299">
        <v>42239.770219907405</v>
      </c>
    </row>
    <row r="24" spans="1:22" ht="33" customHeight="1" x14ac:dyDescent="0.3">
      <c r="A24" s="308">
        <v>8</v>
      </c>
      <c r="B24" s="309" t="s">
        <v>797</v>
      </c>
      <c r="C24" s="310">
        <f t="shared" si="1"/>
        <v>5.6250578709295951E-3</v>
      </c>
      <c r="D24" s="372" t="s">
        <v>927</v>
      </c>
      <c r="E24" s="372" t="s">
        <v>927</v>
      </c>
      <c r="F24" s="372" t="s">
        <v>927</v>
      </c>
      <c r="G24" s="210" t="s">
        <v>857</v>
      </c>
      <c r="H24" s="210" t="s">
        <v>916</v>
      </c>
      <c r="I24" s="166" t="s">
        <v>757</v>
      </c>
      <c r="J24" s="168" t="s">
        <v>854</v>
      </c>
      <c r="K24" s="168" t="s">
        <v>855</v>
      </c>
      <c r="L24" s="166" t="s">
        <v>399</v>
      </c>
      <c r="M24" s="166" t="s">
        <v>693</v>
      </c>
      <c r="N24" s="168" t="s">
        <v>856</v>
      </c>
      <c r="O24" s="167">
        <v>2001</v>
      </c>
      <c r="P24" s="165">
        <v>14</v>
      </c>
      <c r="Q24" s="166" t="s">
        <v>399</v>
      </c>
      <c r="R24" s="311" t="s">
        <v>720</v>
      </c>
      <c r="S24" s="312">
        <v>42239.743055497682</v>
      </c>
      <c r="T24" s="312">
        <v>42239.748680555553</v>
      </c>
      <c r="U24" s="312">
        <v>42239.743055497682</v>
      </c>
      <c r="V24" s="312">
        <v>42239.743055497682</v>
      </c>
    </row>
    <row r="25" spans="1:22" ht="33" customHeight="1" x14ac:dyDescent="0.3">
      <c r="A25" s="304">
        <v>8</v>
      </c>
      <c r="B25" s="305" t="s">
        <v>797</v>
      </c>
      <c r="C25" s="372" t="s">
        <v>927</v>
      </c>
      <c r="D25" s="212">
        <f>SUM(U25-T24)</f>
        <v>1.4606481483497191E-2</v>
      </c>
      <c r="E25" s="372" t="s">
        <v>927</v>
      </c>
      <c r="F25" s="372" t="s">
        <v>927</v>
      </c>
      <c r="G25" s="212" t="s">
        <v>857</v>
      </c>
      <c r="H25" s="212" t="s">
        <v>916</v>
      </c>
      <c r="I25" s="154" t="s">
        <v>784</v>
      </c>
      <c r="J25" s="156" t="s">
        <v>858</v>
      </c>
      <c r="K25" s="156" t="s">
        <v>859</v>
      </c>
      <c r="L25" s="154" t="s">
        <v>399</v>
      </c>
      <c r="M25" s="154" t="s">
        <v>693</v>
      </c>
      <c r="N25" s="156" t="s">
        <v>856</v>
      </c>
      <c r="O25" s="155">
        <v>2001</v>
      </c>
      <c r="P25" s="153">
        <v>14</v>
      </c>
      <c r="Q25" s="154" t="s">
        <v>399</v>
      </c>
      <c r="R25" s="306" t="s">
        <v>720</v>
      </c>
      <c r="S25" s="307">
        <v>42239.743055497682</v>
      </c>
      <c r="T25" s="307">
        <v>42239.743055497682</v>
      </c>
      <c r="U25" s="307">
        <v>42239.763287037036</v>
      </c>
      <c r="V25" s="307">
        <v>42239.743055497682</v>
      </c>
    </row>
    <row r="26" spans="1:22" ht="33" customHeight="1" x14ac:dyDescent="0.3">
      <c r="A26" s="313">
        <v>8</v>
      </c>
      <c r="B26" s="314" t="s">
        <v>797</v>
      </c>
      <c r="C26" s="372" t="s">
        <v>927</v>
      </c>
      <c r="D26" s="372" t="s">
        <v>927</v>
      </c>
      <c r="E26" s="315">
        <f>SUM(V26-U25)</f>
        <v>7.2685185223235749E-3</v>
      </c>
      <c r="F26" s="362">
        <f t="shared" si="0"/>
        <v>2.7500057876750361E-2</v>
      </c>
      <c r="G26" s="316" t="s">
        <v>857</v>
      </c>
      <c r="H26" s="316" t="s">
        <v>916</v>
      </c>
      <c r="I26" s="186" t="s">
        <v>677</v>
      </c>
      <c r="J26" s="184" t="s">
        <v>860</v>
      </c>
      <c r="K26" s="184" t="s">
        <v>861</v>
      </c>
      <c r="L26" s="186" t="s">
        <v>685</v>
      </c>
      <c r="M26" s="186" t="s">
        <v>693</v>
      </c>
      <c r="N26" s="184" t="s">
        <v>856</v>
      </c>
      <c r="O26" s="187">
        <v>2000</v>
      </c>
      <c r="P26" s="185">
        <v>15</v>
      </c>
      <c r="Q26" s="186" t="s">
        <v>685</v>
      </c>
      <c r="R26" s="317" t="s">
        <v>720</v>
      </c>
      <c r="S26" s="318">
        <v>42239.743055497682</v>
      </c>
      <c r="T26" s="318">
        <v>42239.743055497682</v>
      </c>
      <c r="U26" s="318">
        <v>42239.743055497682</v>
      </c>
      <c r="V26" s="318">
        <v>42239.770555555559</v>
      </c>
    </row>
    <row r="27" spans="1:22" ht="33" customHeight="1" x14ac:dyDescent="0.3">
      <c r="A27" s="319">
        <v>9</v>
      </c>
      <c r="B27" s="320" t="s">
        <v>797</v>
      </c>
      <c r="C27" s="321">
        <f t="shared" si="1"/>
        <v>5.7523726864019409E-3</v>
      </c>
      <c r="D27" s="372" t="s">
        <v>927</v>
      </c>
      <c r="E27" s="372" t="s">
        <v>927</v>
      </c>
      <c r="F27" s="372" t="s">
        <v>927</v>
      </c>
      <c r="G27" s="211" t="s">
        <v>863</v>
      </c>
      <c r="H27" s="211" t="s">
        <v>937</v>
      </c>
      <c r="I27" s="190" t="s">
        <v>670</v>
      </c>
      <c r="J27" s="192" t="s">
        <v>678</v>
      </c>
      <c r="K27" s="192" t="s">
        <v>862</v>
      </c>
      <c r="L27" s="190" t="s">
        <v>399</v>
      </c>
      <c r="M27" s="190" t="s">
        <v>70</v>
      </c>
      <c r="N27" s="192" t="s">
        <v>225</v>
      </c>
      <c r="O27" s="191">
        <v>1998</v>
      </c>
      <c r="P27" s="189">
        <v>17</v>
      </c>
      <c r="Q27" s="190" t="s">
        <v>396</v>
      </c>
      <c r="R27" s="322" t="s">
        <v>720</v>
      </c>
      <c r="S27" s="323">
        <v>42239.743055497682</v>
      </c>
      <c r="T27" s="323">
        <v>42239.748807870368</v>
      </c>
      <c r="U27" s="323">
        <v>42239.743055497682</v>
      </c>
      <c r="V27" s="323">
        <v>42239.743055497682</v>
      </c>
    </row>
    <row r="28" spans="1:22" ht="33" customHeight="1" x14ac:dyDescent="0.3">
      <c r="A28" s="300">
        <v>9</v>
      </c>
      <c r="B28" s="301" t="s">
        <v>799</v>
      </c>
      <c r="C28" s="372" t="s">
        <v>927</v>
      </c>
      <c r="D28" s="213">
        <f>SUM(U28-T27)</f>
        <v>1.4826388891378883E-2</v>
      </c>
      <c r="E28" s="372" t="s">
        <v>927</v>
      </c>
      <c r="F28" s="372" t="s">
        <v>927</v>
      </c>
      <c r="G28" s="213" t="s">
        <v>863</v>
      </c>
      <c r="H28" s="213" t="s">
        <v>937</v>
      </c>
      <c r="I28" s="214" t="s">
        <v>682</v>
      </c>
      <c r="J28" s="215" t="s">
        <v>864</v>
      </c>
      <c r="K28" s="215" t="s">
        <v>862</v>
      </c>
      <c r="L28" s="214" t="s">
        <v>399</v>
      </c>
      <c r="M28" s="214" t="s">
        <v>70</v>
      </c>
      <c r="N28" s="215" t="s">
        <v>225</v>
      </c>
      <c r="O28" s="216">
        <v>1966</v>
      </c>
      <c r="P28" s="217">
        <v>49</v>
      </c>
      <c r="Q28" s="214" t="s">
        <v>431</v>
      </c>
      <c r="R28" s="302" t="s">
        <v>720</v>
      </c>
      <c r="S28" s="303">
        <v>42239.743055497682</v>
      </c>
      <c r="T28" s="303">
        <v>42239.743055497682</v>
      </c>
      <c r="U28" s="303">
        <v>42239.76363425926</v>
      </c>
      <c r="V28" s="303">
        <v>42239.743055497682</v>
      </c>
    </row>
    <row r="29" spans="1:22" ht="33" customHeight="1" x14ac:dyDescent="0.3">
      <c r="A29" s="324">
        <v>9</v>
      </c>
      <c r="B29" s="325" t="s">
        <v>800</v>
      </c>
      <c r="C29" s="372" t="s">
        <v>927</v>
      </c>
      <c r="D29" s="372" t="s">
        <v>927</v>
      </c>
      <c r="E29" s="326">
        <f>SUM(V29-U28)</f>
        <v>7.5115740764886141E-3</v>
      </c>
      <c r="F29" s="362">
        <f t="shared" si="0"/>
        <v>2.8090335654269438E-2</v>
      </c>
      <c r="G29" s="219" t="s">
        <v>863</v>
      </c>
      <c r="H29" s="219" t="s">
        <v>937</v>
      </c>
      <c r="I29" s="220" t="s">
        <v>727</v>
      </c>
      <c r="J29" s="221" t="s">
        <v>105</v>
      </c>
      <c r="K29" s="221" t="s">
        <v>106</v>
      </c>
      <c r="L29" s="220" t="s">
        <v>399</v>
      </c>
      <c r="M29" s="220" t="s">
        <v>70</v>
      </c>
      <c r="N29" s="221" t="s">
        <v>865</v>
      </c>
      <c r="O29" s="222">
        <v>1962</v>
      </c>
      <c r="P29" s="223">
        <v>53</v>
      </c>
      <c r="Q29" s="220" t="s">
        <v>399</v>
      </c>
      <c r="R29" s="327" t="s">
        <v>720</v>
      </c>
      <c r="S29" s="328">
        <v>42239.743055497682</v>
      </c>
      <c r="T29" s="328">
        <v>42239.743055497682</v>
      </c>
      <c r="U29" s="328">
        <v>42239.743055497682</v>
      </c>
      <c r="V29" s="328">
        <v>42239.771145833336</v>
      </c>
    </row>
    <row r="30" spans="1:22" ht="33" customHeight="1" x14ac:dyDescent="0.3">
      <c r="A30" s="329">
        <v>10</v>
      </c>
      <c r="B30" s="330" t="s">
        <v>799</v>
      </c>
      <c r="C30" s="331">
        <f t="shared" si="1"/>
        <v>5.9607060247799382E-3</v>
      </c>
      <c r="D30" s="372" t="s">
        <v>927</v>
      </c>
      <c r="E30" s="372" t="s">
        <v>927</v>
      </c>
      <c r="F30" s="372" t="s">
        <v>927</v>
      </c>
      <c r="G30" s="224" t="s">
        <v>867</v>
      </c>
      <c r="H30" s="224" t="s">
        <v>917</v>
      </c>
      <c r="I30" s="163" t="s">
        <v>868</v>
      </c>
      <c r="J30" s="161" t="s">
        <v>869</v>
      </c>
      <c r="K30" s="161" t="s">
        <v>703</v>
      </c>
      <c r="L30" s="163" t="s">
        <v>685</v>
      </c>
      <c r="M30" s="163" t="s">
        <v>70</v>
      </c>
      <c r="N30" s="161" t="s">
        <v>673</v>
      </c>
      <c r="O30" s="164">
        <v>1966</v>
      </c>
      <c r="P30" s="162">
        <v>49</v>
      </c>
      <c r="Q30" s="163" t="s">
        <v>396</v>
      </c>
      <c r="R30" s="332" t="s">
        <v>720</v>
      </c>
      <c r="S30" s="333">
        <v>42239.743055497682</v>
      </c>
      <c r="T30" s="333">
        <v>42239.749016203707</v>
      </c>
      <c r="U30" s="333">
        <v>42239.743055497682</v>
      </c>
      <c r="V30" s="333">
        <v>42239.743055497682</v>
      </c>
    </row>
    <row r="31" spans="1:22" ht="33" customHeight="1" x14ac:dyDescent="0.3">
      <c r="A31" s="334">
        <v>10</v>
      </c>
      <c r="B31" s="335" t="s">
        <v>798</v>
      </c>
      <c r="C31" s="372" t="s">
        <v>927</v>
      </c>
      <c r="D31" s="225">
        <f>SUM(U31-T30)</f>
        <v>1.6481481477967463E-2</v>
      </c>
      <c r="E31" s="372" t="s">
        <v>927</v>
      </c>
      <c r="F31" s="372" t="s">
        <v>927</v>
      </c>
      <c r="G31" s="225" t="s">
        <v>867</v>
      </c>
      <c r="H31" s="225" t="s">
        <v>917</v>
      </c>
      <c r="I31" s="195" t="s">
        <v>760</v>
      </c>
      <c r="J31" s="193" t="s">
        <v>866</v>
      </c>
      <c r="K31" s="193" t="s">
        <v>703</v>
      </c>
      <c r="L31" s="195" t="s">
        <v>399</v>
      </c>
      <c r="M31" s="195" t="s">
        <v>70</v>
      </c>
      <c r="N31" s="193" t="s">
        <v>673</v>
      </c>
      <c r="O31" s="196">
        <v>1991</v>
      </c>
      <c r="P31" s="194">
        <v>24</v>
      </c>
      <c r="Q31" s="195" t="s">
        <v>399</v>
      </c>
      <c r="R31" s="336" t="s">
        <v>720</v>
      </c>
      <c r="S31" s="337">
        <v>42239.743055497682</v>
      </c>
      <c r="T31" s="337">
        <v>42239.743055497682</v>
      </c>
      <c r="U31" s="337">
        <v>42239.765497685185</v>
      </c>
      <c r="V31" s="337">
        <v>42239.743055497682</v>
      </c>
    </row>
    <row r="32" spans="1:22" ht="33" customHeight="1" x14ac:dyDescent="0.3">
      <c r="A32" s="338">
        <v>10</v>
      </c>
      <c r="B32" s="339" t="s">
        <v>799</v>
      </c>
      <c r="C32" s="372" t="s">
        <v>927</v>
      </c>
      <c r="D32" s="372" t="s">
        <v>927</v>
      </c>
      <c r="E32" s="340">
        <f>SUM(V32-U31)</f>
        <v>6.4814814832061529E-3</v>
      </c>
      <c r="F32" s="362">
        <f t="shared" si="0"/>
        <v>2.8923668985953555E-2</v>
      </c>
      <c r="G32" s="226" t="s">
        <v>867</v>
      </c>
      <c r="H32" s="226" t="s">
        <v>917</v>
      </c>
      <c r="I32" s="182" t="s">
        <v>870</v>
      </c>
      <c r="J32" s="180" t="s">
        <v>871</v>
      </c>
      <c r="K32" s="180" t="s">
        <v>703</v>
      </c>
      <c r="L32" s="182" t="s">
        <v>399</v>
      </c>
      <c r="M32" s="182" t="s">
        <v>70</v>
      </c>
      <c r="N32" s="180" t="s">
        <v>673</v>
      </c>
      <c r="O32" s="183">
        <v>1968</v>
      </c>
      <c r="P32" s="181">
        <v>47</v>
      </c>
      <c r="Q32" s="182" t="s">
        <v>431</v>
      </c>
      <c r="R32" s="341" t="s">
        <v>720</v>
      </c>
      <c r="S32" s="342">
        <v>42239.743055497682</v>
      </c>
      <c r="T32" s="342">
        <v>42239.743055497682</v>
      </c>
      <c r="U32" s="342">
        <v>42239.743055497682</v>
      </c>
      <c r="V32" s="342">
        <v>42239.771979166668</v>
      </c>
    </row>
    <row r="33" spans="1:22" ht="33" customHeight="1" x14ac:dyDescent="0.3">
      <c r="A33" s="265">
        <v>11</v>
      </c>
      <c r="B33" s="266" t="s">
        <v>798</v>
      </c>
      <c r="C33" s="267">
        <f t="shared" si="1"/>
        <v>6.192187502165325E-3</v>
      </c>
      <c r="D33" s="372" t="s">
        <v>927</v>
      </c>
      <c r="E33" s="372" t="s">
        <v>927</v>
      </c>
      <c r="F33" s="372" t="s">
        <v>927</v>
      </c>
      <c r="G33" s="229" t="s">
        <v>874</v>
      </c>
      <c r="H33" s="229" t="s">
        <v>938</v>
      </c>
      <c r="I33" s="174" t="s">
        <v>725</v>
      </c>
      <c r="J33" s="172" t="s">
        <v>872</v>
      </c>
      <c r="K33" s="172" t="s">
        <v>873</v>
      </c>
      <c r="L33" s="174" t="s">
        <v>399</v>
      </c>
      <c r="M33" s="174" t="s">
        <v>732</v>
      </c>
      <c r="N33" s="172" t="s">
        <v>745</v>
      </c>
      <c r="O33" s="175">
        <v>1982</v>
      </c>
      <c r="P33" s="173">
        <v>33</v>
      </c>
      <c r="Q33" s="174" t="s">
        <v>399</v>
      </c>
      <c r="R33" s="268" t="s">
        <v>720</v>
      </c>
      <c r="S33" s="269">
        <v>42239.743055497682</v>
      </c>
      <c r="T33" s="269">
        <v>42239.749247685184</v>
      </c>
      <c r="U33" s="269">
        <v>42239.743055497682</v>
      </c>
      <c r="V33" s="269">
        <v>42239.743055497682</v>
      </c>
    </row>
    <row r="34" spans="1:22" ht="33" customHeight="1" x14ac:dyDescent="0.3">
      <c r="A34" s="270">
        <v>11</v>
      </c>
      <c r="B34" s="271" t="s">
        <v>800</v>
      </c>
      <c r="C34" s="372" t="s">
        <v>927</v>
      </c>
      <c r="D34" s="228">
        <f>SUM(U34-T33)</f>
        <v>1.5289351853425615E-2</v>
      </c>
      <c r="E34" s="372" t="s">
        <v>927</v>
      </c>
      <c r="F34" s="372" t="s">
        <v>927</v>
      </c>
      <c r="G34" s="228" t="s">
        <v>874</v>
      </c>
      <c r="H34" s="228" t="s">
        <v>938</v>
      </c>
      <c r="I34" s="178" t="s">
        <v>746</v>
      </c>
      <c r="J34" s="176" t="s">
        <v>758</v>
      </c>
      <c r="K34" s="176" t="s">
        <v>875</v>
      </c>
      <c r="L34" s="178" t="s">
        <v>399</v>
      </c>
      <c r="M34" s="178" t="s">
        <v>732</v>
      </c>
      <c r="N34" s="176" t="s">
        <v>745</v>
      </c>
      <c r="O34" s="179">
        <v>1957</v>
      </c>
      <c r="P34" s="177">
        <v>58</v>
      </c>
      <c r="Q34" s="178" t="s">
        <v>876</v>
      </c>
      <c r="R34" s="272" t="s">
        <v>720</v>
      </c>
      <c r="S34" s="273">
        <v>42239.743055497682</v>
      </c>
      <c r="T34" s="273">
        <v>42239.743055497682</v>
      </c>
      <c r="U34" s="273">
        <v>42239.764537037037</v>
      </c>
      <c r="V34" s="273">
        <v>42239.743055497682</v>
      </c>
    </row>
    <row r="35" spans="1:22" ht="33" customHeight="1" x14ac:dyDescent="0.3">
      <c r="A35" s="343">
        <v>11</v>
      </c>
      <c r="B35" s="344" t="s">
        <v>800</v>
      </c>
      <c r="C35" s="372" t="s">
        <v>927</v>
      </c>
      <c r="D35" s="372" t="s">
        <v>927</v>
      </c>
      <c r="E35" s="345">
        <f>SUM(V35-U34)</f>
        <v>9.29398147854954E-3</v>
      </c>
      <c r="F35" s="362">
        <f t="shared" si="0"/>
        <v>3.077552083414048E-2</v>
      </c>
      <c r="G35" s="227" t="s">
        <v>874</v>
      </c>
      <c r="H35" s="227" t="s">
        <v>938</v>
      </c>
      <c r="I35" s="151" t="s">
        <v>748</v>
      </c>
      <c r="J35" s="149" t="s">
        <v>678</v>
      </c>
      <c r="K35" s="149" t="s">
        <v>873</v>
      </c>
      <c r="L35" s="151" t="s">
        <v>399</v>
      </c>
      <c r="M35" s="151" t="s">
        <v>732</v>
      </c>
      <c r="N35" s="149" t="s">
        <v>745</v>
      </c>
      <c r="O35" s="152">
        <v>1949</v>
      </c>
      <c r="P35" s="150">
        <v>66</v>
      </c>
      <c r="Q35" s="151" t="s">
        <v>876</v>
      </c>
      <c r="R35" s="346" t="s">
        <v>720</v>
      </c>
      <c r="S35" s="347">
        <v>42239.743055497682</v>
      </c>
      <c r="T35" s="347">
        <v>42239.743055497682</v>
      </c>
      <c r="U35" s="347">
        <v>42239.743055497682</v>
      </c>
      <c r="V35" s="347">
        <v>42239.773831018516</v>
      </c>
    </row>
    <row r="36" spans="1:22" ht="33" customHeight="1" x14ac:dyDescent="0.3">
      <c r="A36" s="348">
        <v>12</v>
      </c>
      <c r="B36" s="349" t="s">
        <v>797</v>
      </c>
      <c r="C36" s="350">
        <f t="shared" si="1"/>
        <v>4.0741319462540559E-3</v>
      </c>
      <c r="D36" s="372" t="s">
        <v>927</v>
      </c>
      <c r="E36" s="372" t="s">
        <v>927</v>
      </c>
      <c r="F36" s="372" t="s">
        <v>927</v>
      </c>
      <c r="G36" s="230" t="s">
        <v>878</v>
      </c>
      <c r="H36" s="230" t="s">
        <v>918</v>
      </c>
      <c r="I36" s="159" t="s">
        <v>742</v>
      </c>
      <c r="J36" s="157" t="s">
        <v>880</v>
      </c>
      <c r="K36" s="157" t="s">
        <v>703</v>
      </c>
      <c r="L36" s="159" t="s">
        <v>399</v>
      </c>
      <c r="M36" s="159" t="s">
        <v>70</v>
      </c>
      <c r="N36" s="157" t="s">
        <v>673</v>
      </c>
      <c r="O36" s="160">
        <v>2003</v>
      </c>
      <c r="P36" s="158">
        <v>12</v>
      </c>
      <c r="Q36" s="159" t="s">
        <v>399</v>
      </c>
      <c r="R36" s="351" t="s">
        <v>720</v>
      </c>
      <c r="S36" s="352">
        <v>42239.743055497682</v>
      </c>
      <c r="T36" s="352">
        <v>42239.747129629628</v>
      </c>
      <c r="U36" s="352">
        <v>42239.743055497682</v>
      </c>
      <c r="V36" s="352">
        <v>42239.743055497682</v>
      </c>
    </row>
    <row r="37" spans="1:22" ht="33" customHeight="1" x14ac:dyDescent="0.3">
      <c r="A37" s="274">
        <v>12</v>
      </c>
      <c r="B37" s="275" t="s">
        <v>797</v>
      </c>
      <c r="C37" s="372" t="s">
        <v>927</v>
      </c>
      <c r="D37" s="142">
        <f>SUM(U37-T36)</f>
        <v>1.7986111110076308E-2</v>
      </c>
      <c r="E37" s="372" t="s">
        <v>927</v>
      </c>
      <c r="F37" s="372" t="s">
        <v>927</v>
      </c>
      <c r="G37" s="142" t="s">
        <v>878</v>
      </c>
      <c r="H37" s="142" t="s">
        <v>918</v>
      </c>
      <c r="I37" s="203" t="s">
        <v>767</v>
      </c>
      <c r="J37" s="201" t="s">
        <v>879</v>
      </c>
      <c r="K37" s="201" t="s">
        <v>707</v>
      </c>
      <c r="L37" s="203" t="s">
        <v>399</v>
      </c>
      <c r="M37" s="203" t="s">
        <v>70</v>
      </c>
      <c r="N37" s="201" t="s">
        <v>708</v>
      </c>
      <c r="O37" s="204">
        <v>2001</v>
      </c>
      <c r="P37" s="202">
        <v>14</v>
      </c>
      <c r="Q37" s="203" t="s">
        <v>399</v>
      </c>
      <c r="R37" s="276" t="s">
        <v>720</v>
      </c>
      <c r="S37" s="277">
        <v>42239.743055497682</v>
      </c>
      <c r="T37" s="277">
        <v>42239.743055497682</v>
      </c>
      <c r="U37" s="277">
        <v>42239.765115740738</v>
      </c>
      <c r="V37" s="277">
        <v>42239.743055497682</v>
      </c>
    </row>
    <row r="38" spans="1:22" ht="33" customHeight="1" x14ac:dyDescent="0.3">
      <c r="A38" s="251">
        <v>12</v>
      </c>
      <c r="B38" s="252" t="s">
        <v>797</v>
      </c>
      <c r="C38" s="372" t="s">
        <v>927</v>
      </c>
      <c r="D38" s="372" t="s">
        <v>927</v>
      </c>
      <c r="E38" s="144">
        <f>SUM(V38-U37)</f>
        <v>8.8078703702194616E-3</v>
      </c>
      <c r="F38" s="362">
        <f t="shared" si="0"/>
        <v>3.0868113426549826E-2</v>
      </c>
      <c r="G38" s="231" t="s">
        <v>878</v>
      </c>
      <c r="H38" s="231" t="s">
        <v>918</v>
      </c>
      <c r="I38" s="232" t="s">
        <v>742</v>
      </c>
      <c r="J38" s="233" t="s">
        <v>877</v>
      </c>
      <c r="K38" s="233" t="s">
        <v>786</v>
      </c>
      <c r="L38" s="232" t="s">
        <v>838</v>
      </c>
      <c r="M38" s="232" t="s">
        <v>70</v>
      </c>
      <c r="N38" s="233" t="s">
        <v>673</v>
      </c>
      <c r="O38" s="234">
        <v>2001</v>
      </c>
      <c r="P38" s="235">
        <v>14</v>
      </c>
      <c r="Q38" s="232" t="s">
        <v>838</v>
      </c>
      <c r="R38" s="253" t="s">
        <v>720</v>
      </c>
      <c r="S38" s="254">
        <v>42239.743055497682</v>
      </c>
      <c r="T38" s="254">
        <v>42239.743055497682</v>
      </c>
      <c r="U38" s="254">
        <v>42239.743055497682</v>
      </c>
      <c r="V38" s="254">
        <v>42239.773923611108</v>
      </c>
    </row>
    <row r="39" spans="1:22" ht="33" customHeight="1" x14ac:dyDescent="0.3">
      <c r="A39" s="245">
        <v>13</v>
      </c>
      <c r="B39" s="246" t="s">
        <v>797</v>
      </c>
      <c r="C39" s="247">
        <f t="shared" si="1"/>
        <v>6.2616319482913241E-3</v>
      </c>
      <c r="D39" s="372" t="s">
        <v>927</v>
      </c>
      <c r="E39" s="372" t="s">
        <v>927</v>
      </c>
      <c r="F39" s="372" t="s">
        <v>927</v>
      </c>
      <c r="G39" s="248" t="s">
        <v>882</v>
      </c>
      <c r="H39" s="248" t="s">
        <v>919</v>
      </c>
      <c r="I39" s="147" t="s">
        <v>712</v>
      </c>
      <c r="J39" s="145" t="s">
        <v>881</v>
      </c>
      <c r="K39" s="145" t="s">
        <v>859</v>
      </c>
      <c r="L39" s="147" t="s">
        <v>685</v>
      </c>
      <c r="M39" s="147" t="s">
        <v>693</v>
      </c>
      <c r="N39" s="145" t="s">
        <v>856</v>
      </c>
      <c r="O39" s="148">
        <v>2001</v>
      </c>
      <c r="P39" s="146">
        <v>14</v>
      </c>
      <c r="Q39" s="147" t="s">
        <v>685</v>
      </c>
      <c r="R39" s="249" t="s">
        <v>720</v>
      </c>
      <c r="S39" s="250">
        <v>42239.743055497682</v>
      </c>
      <c r="T39" s="250">
        <v>42239.74931712963</v>
      </c>
      <c r="U39" s="250">
        <v>42239.743055497682</v>
      </c>
      <c r="V39" s="250">
        <v>42239.743055497682</v>
      </c>
    </row>
    <row r="40" spans="1:22" ht="33" customHeight="1" x14ac:dyDescent="0.3">
      <c r="A40" s="236">
        <v>13</v>
      </c>
      <c r="B40" s="237" t="s">
        <v>799</v>
      </c>
      <c r="C40" s="372" t="s">
        <v>927</v>
      </c>
      <c r="D40" s="238">
        <f>SUM(U40-T39)</f>
        <v>1.8761574072414078E-2</v>
      </c>
      <c r="E40" s="372" t="s">
        <v>927</v>
      </c>
      <c r="F40" s="372" t="s">
        <v>927</v>
      </c>
      <c r="G40" s="238" t="s">
        <v>882</v>
      </c>
      <c r="H40" s="238" t="s">
        <v>919</v>
      </c>
      <c r="I40" s="239" t="s">
        <v>667</v>
      </c>
      <c r="J40" s="240" t="s">
        <v>883</v>
      </c>
      <c r="K40" s="240" t="s">
        <v>859</v>
      </c>
      <c r="L40" s="239" t="s">
        <v>685</v>
      </c>
      <c r="M40" s="239" t="s">
        <v>693</v>
      </c>
      <c r="N40" s="240" t="s">
        <v>856</v>
      </c>
      <c r="O40" s="241">
        <v>1970</v>
      </c>
      <c r="P40" s="242">
        <v>45</v>
      </c>
      <c r="Q40" s="239" t="s">
        <v>685</v>
      </c>
      <c r="R40" s="243" t="s">
        <v>720</v>
      </c>
      <c r="S40" s="244">
        <v>42239.743055497682</v>
      </c>
      <c r="T40" s="244">
        <v>42239.743055497682</v>
      </c>
      <c r="U40" s="244">
        <v>42239.768078703702</v>
      </c>
      <c r="V40" s="244">
        <v>42239.743055497682</v>
      </c>
    </row>
    <row r="41" spans="1:22" ht="33" customHeight="1" x14ac:dyDescent="0.3">
      <c r="A41" s="255">
        <v>13</v>
      </c>
      <c r="B41" s="353" t="s">
        <v>797</v>
      </c>
      <c r="C41" s="372" t="s">
        <v>927</v>
      </c>
      <c r="D41" s="372" t="s">
        <v>927</v>
      </c>
      <c r="E41" s="257">
        <f>SUM(V41-U40)</f>
        <v>7.442129630362615E-3</v>
      </c>
      <c r="F41" s="362">
        <f t="shared" si="0"/>
        <v>3.2465393516758922E-2</v>
      </c>
      <c r="G41" s="258" t="s">
        <v>882</v>
      </c>
      <c r="H41" s="258" t="s">
        <v>919</v>
      </c>
      <c r="I41" s="354" t="s">
        <v>715</v>
      </c>
      <c r="J41" s="353" t="s">
        <v>884</v>
      </c>
      <c r="K41" s="353" t="s">
        <v>885</v>
      </c>
      <c r="L41" s="263" t="s">
        <v>399</v>
      </c>
      <c r="M41" s="353" t="s">
        <v>693</v>
      </c>
      <c r="N41" s="263" t="s">
        <v>886</v>
      </c>
      <c r="O41" s="255">
        <v>2001</v>
      </c>
      <c r="P41" s="255">
        <v>14</v>
      </c>
      <c r="Q41" s="263" t="s">
        <v>399</v>
      </c>
      <c r="R41" s="263" t="s">
        <v>720</v>
      </c>
      <c r="S41" s="264">
        <v>42239.743055439816</v>
      </c>
      <c r="T41" s="264">
        <v>42239.743055439816</v>
      </c>
      <c r="U41" s="264">
        <v>42239.743055439816</v>
      </c>
      <c r="V41" s="264">
        <v>42239.775520833333</v>
      </c>
    </row>
    <row r="42" spans="1:22" ht="33" customHeight="1" x14ac:dyDescent="0.3">
      <c r="A42" s="288" t="s">
        <v>783</v>
      </c>
      <c r="B42" s="355" t="s">
        <v>799</v>
      </c>
      <c r="C42" s="128">
        <f t="shared" si="1"/>
        <v>5.567245367274154E-3</v>
      </c>
      <c r="D42" s="372" t="s">
        <v>927</v>
      </c>
      <c r="E42" s="372" t="s">
        <v>927</v>
      </c>
      <c r="F42" s="372" t="s">
        <v>927</v>
      </c>
      <c r="G42" s="290" t="s">
        <v>889</v>
      </c>
      <c r="H42" s="290" t="s">
        <v>923</v>
      </c>
      <c r="I42" s="356" t="s">
        <v>736</v>
      </c>
      <c r="J42" s="355" t="s">
        <v>887</v>
      </c>
      <c r="K42" s="355" t="s">
        <v>855</v>
      </c>
      <c r="L42" s="291" t="s">
        <v>685</v>
      </c>
      <c r="M42" s="355" t="s">
        <v>693</v>
      </c>
      <c r="N42" s="291" t="s">
        <v>888</v>
      </c>
      <c r="O42" s="288">
        <v>1978</v>
      </c>
      <c r="P42" s="288">
        <v>37</v>
      </c>
      <c r="Q42" s="291" t="s">
        <v>685</v>
      </c>
      <c r="R42" s="291" t="s">
        <v>720</v>
      </c>
      <c r="S42" s="292">
        <v>42239.743055439816</v>
      </c>
      <c r="T42" s="292">
        <v>42239.748622685183</v>
      </c>
      <c r="U42" s="292">
        <v>42239.743055439816</v>
      </c>
      <c r="V42" s="292">
        <v>42239.743055439816</v>
      </c>
    </row>
    <row r="43" spans="1:22" ht="33" customHeight="1" x14ac:dyDescent="0.3">
      <c r="A43" s="279" t="s">
        <v>783</v>
      </c>
      <c r="B43" s="357" t="s">
        <v>799</v>
      </c>
      <c r="C43" s="372" t="s">
        <v>927</v>
      </c>
      <c r="D43" s="281">
        <f>SUM(U43-T42)</f>
        <v>1.6180555554456078E-2</v>
      </c>
      <c r="E43" s="372" t="s">
        <v>927</v>
      </c>
      <c r="F43" s="372" t="s">
        <v>927</v>
      </c>
      <c r="G43" s="374" t="s">
        <v>932</v>
      </c>
      <c r="H43" s="281" t="s">
        <v>923</v>
      </c>
      <c r="I43" s="358" t="s">
        <v>695</v>
      </c>
      <c r="J43" s="357" t="s">
        <v>890</v>
      </c>
      <c r="K43" s="357" t="s">
        <v>855</v>
      </c>
      <c r="L43" s="286" t="s">
        <v>399</v>
      </c>
      <c r="M43" s="357" t="s">
        <v>693</v>
      </c>
      <c r="N43" s="286" t="s">
        <v>891</v>
      </c>
      <c r="O43" s="279">
        <v>1968</v>
      </c>
      <c r="P43" s="279">
        <v>47</v>
      </c>
      <c r="Q43" s="286" t="s">
        <v>399</v>
      </c>
      <c r="R43" s="286" t="s">
        <v>720</v>
      </c>
      <c r="S43" s="287">
        <v>42239.743055439816</v>
      </c>
      <c r="T43" s="287">
        <v>42239.743055439816</v>
      </c>
      <c r="U43" s="287">
        <v>42239.764803240738</v>
      </c>
      <c r="V43" s="287">
        <v>42239.743055439816</v>
      </c>
    </row>
    <row r="44" spans="1:22" ht="33" customHeight="1" x14ac:dyDescent="0.3">
      <c r="A44" s="294" t="s">
        <v>783</v>
      </c>
      <c r="B44" s="359" t="s">
        <v>799</v>
      </c>
      <c r="C44" s="372" t="s">
        <v>927</v>
      </c>
      <c r="D44" s="372" t="s">
        <v>927</v>
      </c>
      <c r="E44" s="296">
        <f>SUM(V44-U43)</f>
        <v>8.7962963007157668E-3</v>
      </c>
      <c r="F44" s="362">
        <f t="shared" si="0"/>
        <v>3.0544097222445998E-2</v>
      </c>
      <c r="G44" s="297" t="s">
        <v>889</v>
      </c>
      <c r="H44" s="297" t="s">
        <v>923</v>
      </c>
      <c r="I44" s="360" t="s">
        <v>705</v>
      </c>
      <c r="J44" s="359" t="s">
        <v>892</v>
      </c>
      <c r="K44" s="359" t="s">
        <v>855</v>
      </c>
      <c r="L44" s="298" t="s">
        <v>399</v>
      </c>
      <c r="M44" s="359" t="s">
        <v>693</v>
      </c>
      <c r="N44" s="298" t="s">
        <v>888</v>
      </c>
      <c r="O44" s="294">
        <v>1976</v>
      </c>
      <c r="P44" s="294">
        <v>39</v>
      </c>
      <c r="Q44" s="298" t="s">
        <v>399</v>
      </c>
      <c r="R44" s="298" t="s">
        <v>720</v>
      </c>
      <c r="S44" s="299">
        <v>42239.743055439816</v>
      </c>
      <c r="T44" s="299">
        <v>42239.743055439816</v>
      </c>
      <c r="U44" s="299">
        <v>42239.743055439816</v>
      </c>
      <c r="V44" s="299">
        <v>42239.773599537039</v>
      </c>
    </row>
  </sheetData>
  <mergeCells count="1">
    <mergeCell ref="A1:P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383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16.8984375" style="208" hidden="1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382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1" ht="33" customHeight="1" x14ac:dyDescent="0.3">
      <c r="A3" s="16">
        <v>6</v>
      </c>
      <c r="B3" s="384" t="s">
        <v>801</v>
      </c>
      <c r="C3" s="19">
        <v>6.2500578715116717E-3</v>
      </c>
      <c r="D3" s="59">
        <v>1.4224537037080154E-2</v>
      </c>
      <c r="E3" s="19">
        <v>7.1990740761975758E-3</v>
      </c>
      <c r="F3" s="19">
        <v>2.7673668984789401E-2</v>
      </c>
      <c r="G3" s="14" t="s">
        <v>682</v>
      </c>
      <c r="H3" s="207" t="s">
        <v>683</v>
      </c>
      <c r="I3" s="207" t="s">
        <v>684</v>
      </c>
      <c r="J3" s="205" t="s">
        <v>685</v>
      </c>
      <c r="K3" s="207" t="s">
        <v>70</v>
      </c>
    </row>
    <row r="4" spans="1:21" ht="33" customHeight="1" x14ac:dyDescent="0.3">
      <c r="A4" s="16">
        <v>32</v>
      </c>
      <c r="B4" s="384" t="s">
        <v>801</v>
      </c>
      <c r="C4" s="19">
        <v>5.9375578712206334E-3</v>
      </c>
      <c r="D4" s="59">
        <v>2.3032407407299615E-2</v>
      </c>
      <c r="E4" s="19">
        <v>8.3101851851097308E-3</v>
      </c>
      <c r="F4" s="19">
        <v>3.728015046362998E-2</v>
      </c>
      <c r="G4" s="14" t="s">
        <v>763</v>
      </c>
      <c r="H4" s="207" t="s">
        <v>764</v>
      </c>
      <c r="I4" s="207" t="s">
        <v>765</v>
      </c>
      <c r="J4" s="205" t="s">
        <v>685</v>
      </c>
      <c r="K4" s="207" t="s">
        <v>766</v>
      </c>
    </row>
    <row r="5" spans="1:21" s="66" customFormat="1" ht="33" customHeight="1" x14ac:dyDescent="0.3">
      <c r="A5" s="16"/>
      <c r="B5" s="383"/>
      <c r="C5" s="19"/>
      <c r="D5" s="59"/>
      <c r="E5" s="19"/>
      <c r="F5" s="19"/>
      <c r="G5" s="14"/>
      <c r="H5" s="207"/>
      <c r="I5" s="207"/>
      <c r="J5" s="205"/>
      <c r="K5" s="207"/>
      <c r="L5" s="205"/>
      <c r="M5" s="16"/>
      <c r="N5" s="16"/>
      <c r="O5" s="205"/>
      <c r="P5" s="205"/>
      <c r="Q5" s="208"/>
      <c r="R5" s="208"/>
      <c r="S5" s="208"/>
      <c r="T5" s="208"/>
      <c r="U5" s="6"/>
    </row>
    <row r="16" spans="1:21" s="66" customFormat="1" ht="33" customHeight="1" x14ac:dyDescent="0.3">
      <c r="A16" s="16"/>
      <c r="B16" s="383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sortState ref="A3:T16">
    <sortCondition ref="A2"/>
  </sortState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/>
  </sheetViews>
  <sheetFormatPr defaultRowHeight="33" customHeight="1" x14ac:dyDescent="0.3"/>
  <cols>
    <col min="1" max="1" width="34.19921875" style="41" customWidth="1"/>
    <col min="2" max="2" width="33.59765625" style="41" customWidth="1"/>
  </cols>
  <sheetData>
    <row r="1" spans="1:2" ht="33" customHeight="1" x14ac:dyDescent="0.3">
      <c r="A1" s="41" t="s">
        <v>989</v>
      </c>
      <c r="B1" s="41" t="s">
        <v>990</v>
      </c>
    </row>
    <row r="2" spans="1:2" ht="33" customHeight="1" x14ac:dyDescent="0.3">
      <c r="A2" s="41" t="s">
        <v>968</v>
      </c>
      <c r="B2" s="139" t="s">
        <v>974</v>
      </c>
    </row>
    <row r="3" spans="1:2" ht="33" customHeight="1" x14ac:dyDescent="0.3">
      <c r="A3" s="41" t="s">
        <v>991</v>
      </c>
      <c r="B3" s="139" t="s">
        <v>993</v>
      </c>
    </row>
    <row r="4" spans="1:2" ht="33" customHeight="1" x14ac:dyDescent="0.3">
      <c r="A4" s="41" t="s">
        <v>992</v>
      </c>
      <c r="B4" s="139" t="s">
        <v>994</v>
      </c>
    </row>
    <row r="6" spans="1:2" ht="33" customHeight="1" x14ac:dyDescent="0.3">
      <c r="A6" s="41" t="s">
        <v>979</v>
      </c>
    </row>
    <row r="7" spans="1:2" ht="33" customHeight="1" x14ac:dyDescent="0.3">
      <c r="A7" s="41" t="s">
        <v>962</v>
      </c>
      <c r="B7" s="139" t="s">
        <v>221</v>
      </c>
    </row>
    <row r="8" spans="1:2" ht="33" customHeight="1" x14ac:dyDescent="0.3">
      <c r="A8" s="41" t="s">
        <v>963</v>
      </c>
      <c r="B8" s="46" t="s">
        <v>222</v>
      </c>
    </row>
    <row r="9" spans="1:2" ht="33" customHeight="1" x14ac:dyDescent="0.3">
      <c r="A9" s="41" t="s">
        <v>964</v>
      </c>
      <c r="B9" s="46" t="s">
        <v>223</v>
      </c>
    </row>
    <row r="11" spans="1:2" ht="33" customHeight="1" x14ac:dyDescent="0.3">
      <c r="A11" s="41" t="s">
        <v>980</v>
      </c>
    </row>
    <row r="12" spans="1:2" ht="33" customHeight="1" x14ac:dyDescent="0.3">
      <c r="A12" s="41" t="s">
        <v>965</v>
      </c>
      <c r="B12" s="139" t="s">
        <v>974</v>
      </c>
    </row>
    <row r="13" spans="1:2" ht="33" customHeight="1" x14ac:dyDescent="0.3">
      <c r="A13" s="41" t="s">
        <v>966</v>
      </c>
      <c r="B13" s="139" t="s">
        <v>975</v>
      </c>
    </row>
    <row r="14" spans="1:2" ht="33" customHeight="1" x14ac:dyDescent="0.3">
      <c r="A14" s="41" t="s">
        <v>967</v>
      </c>
      <c r="B14" s="139" t="s">
        <v>223</v>
      </c>
    </row>
    <row r="16" spans="1:2" ht="33" customHeight="1" x14ac:dyDescent="0.3">
      <c r="A16" s="41" t="s">
        <v>981</v>
      </c>
    </row>
    <row r="17" spans="1:2" ht="33" customHeight="1" x14ac:dyDescent="0.3">
      <c r="A17" s="41" t="s">
        <v>968</v>
      </c>
      <c r="B17" s="139" t="s">
        <v>976</v>
      </c>
    </row>
    <row r="18" spans="1:2" ht="33" customHeight="1" x14ac:dyDescent="0.3">
      <c r="A18" s="41" t="s">
        <v>969</v>
      </c>
      <c r="B18" s="139" t="s">
        <v>222</v>
      </c>
    </row>
    <row r="19" spans="1:2" ht="33" customHeight="1" x14ac:dyDescent="0.3">
      <c r="A19" s="41" t="s">
        <v>970</v>
      </c>
      <c r="B19" s="139" t="s">
        <v>223</v>
      </c>
    </row>
    <row r="21" spans="1:2" ht="33" customHeight="1" x14ac:dyDescent="0.3">
      <c r="A21" s="41" t="s">
        <v>982</v>
      </c>
    </row>
    <row r="22" spans="1:2" ht="33" customHeight="1" x14ac:dyDescent="0.3">
      <c r="A22" s="41" t="s">
        <v>971</v>
      </c>
      <c r="B22" s="139" t="s">
        <v>977</v>
      </c>
    </row>
    <row r="23" spans="1:2" ht="33" customHeight="1" x14ac:dyDescent="0.3">
      <c r="A23" s="41" t="s">
        <v>972</v>
      </c>
      <c r="B23" s="46" t="s">
        <v>222</v>
      </c>
    </row>
    <row r="24" spans="1:2" ht="33" customHeight="1" x14ac:dyDescent="0.3">
      <c r="A24" s="41" t="s">
        <v>973</v>
      </c>
      <c r="B24" s="46" t="s">
        <v>223</v>
      </c>
    </row>
    <row r="25" spans="1:2" ht="33" customHeight="1" x14ac:dyDescent="0.3">
      <c r="B25" s="46"/>
    </row>
    <row r="27" spans="1:2" ht="33" customHeight="1" x14ac:dyDescent="0.3">
      <c r="A27" s="41" t="s">
        <v>225</v>
      </c>
    </row>
    <row r="28" spans="1:2" ht="33" customHeight="1" x14ac:dyDescent="0.3">
      <c r="A28" s="41" t="s">
        <v>968</v>
      </c>
      <c r="B28" s="139" t="s">
        <v>221</v>
      </c>
    </row>
    <row r="29" spans="1:2" ht="33" customHeight="1" x14ac:dyDescent="0.3">
      <c r="A29" s="41" t="s">
        <v>978</v>
      </c>
      <c r="B29" s="139" t="s">
        <v>222</v>
      </c>
    </row>
    <row r="30" spans="1:2" ht="33" customHeight="1" x14ac:dyDescent="0.3">
      <c r="A30" s="41" t="s">
        <v>227</v>
      </c>
      <c r="B30" s="139" t="s">
        <v>223</v>
      </c>
    </row>
    <row r="33" spans="1:2" ht="33" customHeight="1" x14ac:dyDescent="0.35">
      <c r="A33" s="396" t="s">
        <v>1002</v>
      </c>
      <c r="B33" s="396" t="s">
        <v>995</v>
      </c>
    </row>
    <row r="35" spans="1:2" ht="33" customHeight="1" x14ac:dyDescent="0.35">
      <c r="A35" s="395" t="s">
        <v>996</v>
      </c>
    </row>
    <row r="37" spans="1:2" ht="33" customHeight="1" x14ac:dyDescent="0.3">
      <c r="A37" s="398" t="s">
        <v>31</v>
      </c>
    </row>
    <row r="38" spans="1:2" ht="33" customHeight="1" x14ac:dyDescent="0.3">
      <c r="A38" s="41" t="s">
        <v>997</v>
      </c>
      <c r="B38" s="397" t="s">
        <v>1001</v>
      </c>
    </row>
    <row r="39" spans="1:2" ht="33" customHeight="1" x14ac:dyDescent="0.3">
      <c r="A39" s="398" t="s">
        <v>998</v>
      </c>
      <c r="B39" s="397"/>
    </row>
    <row r="40" spans="1:2" ht="33" customHeight="1" x14ac:dyDescent="0.3">
      <c r="A40" s="41" t="s">
        <v>999</v>
      </c>
      <c r="B40" s="397" t="s">
        <v>1003</v>
      </c>
    </row>
    <row r="41" spans="1:2" ht="33" customHeight="1" x14ac:dyDescent="0.3">
      <c r="A41" s="398" t="s">
        <v>34</v>
      </c>
      <c r="B41" s="397"/>
    </row>
    <row r="42" spans="1:2" ht="33" customHeight="1" x14ac:dyDescent="0.3">
      <c r="A42" s="41" t="s">
        <v>1000</v>
      </c>
      <c r="B42" s="397" t="s">
        <v>1004</v>
      </c>
    </row>
    <row r="45" spans="1:2" ht="33" customHeight="1" x14ac:dyDescent="0.35">
      <c r="A45" s="395" t="s">
        <v>1005</v>
      </c>
    </row>
    <row r="47" spans="1:2" ht="33" customHeight="1" x14ac:dyDescent="0.3">
      <c r="A47" s="398" t="s">
        <v>31</v>
      </c>
    </row>
    <row r="48" spans="1:2" ht="33" customHeight="1" x14ac:dyDescent="0.3">
      <c r="A48" s="41" t="s">
        <v>1006</v>
      </c>
      <c r="B48" s="41" t="s">
        <v>1008</v>
      </c>
    </row>
    <row r="49" spans="1:2" ht="33" customHeight="1" x14ac:dyDescent="0.3">
      <c r="A49" s="398" t="s">
        <v>998</v>
      </c>
    </row>
    <row r="50" spans="1:2" ht="33" customHeight="1" x14ac:dyDescent="0.3">
      <c r="A50" s="41" t="s">
        <v>1009</v>
      </c>
      <c r="B50" s="41" t="s">
        <v>1007</v>
      </c>
    </row>
    <row r="51" spans="1:2" ht="33" customHeight="1" x14ac:dyDescent="0.3">
      <c r="A51" s="398" t="s">
        <v>34</v>
      </c>
    </row>
    <row r="52" spans="1:2" ht="33" customHeight="1" x14ac:dyDescent="0.3">
      <c r="A52" s="41" t="s">
        <v>1010</v>
      </c>
      <c r="B52" s="41" t="s">
        <v>1011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0"/>
  <sheetViews>
    <sheetView tabSelected="1"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209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16.8984375" style="208" hidden="1" customWidth="1"/>
    <col min="21" max="21" width="1.296875" style="6" customWidth="1"/>
    <col min="22" max="16384" width="9.09765625" style="6"/>
  </cols>
  <sheetData>
    <row r="1" spans="1:20" ht="33" customHeight="1" x14ac:dyDescent="0.35">
      <c r="A1" s="385" t="s">
        <v>961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0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0" ht="33" customHeight="1" x14ac:dyDescent="0.3">
      <c r="A3" s="288">
        <v>1</v>
      </c>
      <c r="B3" s="289" t="s">
        <v>799</v>
      </c>
      <c r="C3" s="128">
        <f>SUM(R3-Q3)</f>
        <v>4.5717592583969235E-3</v>
      </c>
      <c r="D3" s="290">
        <f>SUM(S3-R3)</f>
        <v>1.4085648152104113E-2</v>
      </c>
      <c r="E3" s="128">
        <f>SUM(T3-S3)</f>
        <v>6.8981481454102322E-3</v>
      </c>
      <c r="F3" s="290">
        <f>SUM(T3-Q3)</f>
        <v>2.5555555555911269E-2</v>
      </c>
      <c r="G3" s="170" t="s">
        <v>664</v>
      </c>
      <c r="H3" s="131" t="s">
        <v>665</v>
      </c>
      <c r="I3" s="131" t="s">
        <v>666</v>
      </c>
      <c r="J3" s="170" t="s">
        <v>399</v>
      </c>
      <c r="K3" s="170" t="s">
        <v>70</v>
      </c>
      <c r="L3" s="131" t="s">
        <v>225</v>
      </c>
      <c r="M3" s="171">
        <v>1978</v>
      </c>
      <c r="N3" s="169">
        <f t="shared" ref="N3:N40" si="0">SUM(2015-M3)</f>
        <v>37</v>
      </c>
      <c r="O3" s="170" t="s">
        <v>399</v>
      </c>
      <c r="P3" s="291" t="s">
        <v>720</v>
      </c>
      <c r="Q3" s="292">
        <v>42239.743055555555</v>
      </c>
      <c r="R3" s="292">
        <v>42239.747627314813</v>
      </c>
      <c r="S3" s="292">
        <v>42239.761712962965</v>
      </c>
      <c r="T3" s="292">
        <v>42239.768611111111</v>
      </c>
    </row>
    <row r="4" spans="1:20" ht="33" customHeight="1" x14ac:dyDescent="0.3">
      <c r="A4" s="245">
        <v>2</v>
      </c>
      <c r="B4" s="246" t="s">
        <v>799</v>
      </c>
      <c r="C4" s="247">
        <f t="shared" ref="C4:C40" si="1">SUM(R4-Q4)</f>
        <v>4.6643518508062698E-3</v>
      </c>
      <c r="D4" s="248">
        <f t="shared" ref="D4:D40" si="2">SUM(S4-R4)</f>
        <v>1.4560185183654539E-2</v>
      </c>
      <c r="E4" s="247">
        <f t="shared" ref="E4:E40" si="3">SUM(T4-S4)</f>
        <v>6.5046296294895001E-3</v>
      </c>
      <c r="F4" s="248">
        <f t="shared" ref="F4:F40" si="4">SUM(T4-Q4)</f>
        <v>2.5729166663950309E-2</v>
      </c>
      <c r="G4" s="147" t="s">
        <v>667</v>
      </c>
      <c r="H4" s="145" t="s">
        <v>117</v>
      </c>
      <c r="I4" s="145" t="s">
        <v>668</v>
      </c>
      <c r="J4" s="147" t="s">
        <v>399</v>
      </c>
      <c r="K4" s="147" t="s">
        <v>70</v>
      </c>
      <c r="L4" s="145" t="s">
        <v>669</v>
      </c>
      <c r="M4" s="148">
        <v>1967</v>
      </c>
      <c r="N4" s="146">
        <f t="shared" si="0"/>
        <v>48</v>
      </c>
      <c r="O4" s="147" t="s">
        <v>431</v>
      </c>
      <c r="P4" s="249" t="s">
        <v>720</v>
      </c>
      <c r="Q4" s="250">
        <v>42239.743055555555</v>
      </c>
      <c r="R4" s="250">
        <v>42239.747719907406</v>
      </c>
      <c r="S4" s="250">
        <v>42239.762280092589</v>
      </c>
      <c r="T4" s="250">
        <v>42239.768784722219</v>
      </c>
    </row>
    <row r="5" spans="1:20" s="66" customFormat="1" ht="33" customHeight="1" x14ac:dyDescent="0.3">
      <c r="A5" s="348">
        <v>3</v>
      </c>
      <c r="B5" s="349" t="s">
        <v>798</v>
      </c>
      <c r="C5" s="350">
        <f t="shared" si="1"/>
        <v>3.7037037036498077E-3</v>
      </c>
      <c r="D5" s="230">
        <f t="shared" si="2"/>
        <v>1.5474537038244307E-2</v>
      </c>
      <c r="E5" s="350">
        <f t="shared" si="3"/>
        <v>6.7129629605915397E-3</v>
      </c>
      <c r="F5" s="230">
        <f t="shared" si="4"/>
        <v>2.5891203702485655E-2</v>
      </c>
      <c r="G5" s="159" t="s">
        <v>670</v>
      </c>
      <c r="H5" s="375" t="s">
        <v>671</v>
      </c>
      <c r="I5" s="375" t="s">
        <v>672</v>
      </c>
      <c r="J5" s="159" t="s">
        <v>399</v>
      </c>
      <c r="K5" s="159" t="s">
        <v>70</v>
      </c>
      <c r="L5" s="157" t="s">
        <v>673</v>
      </c>
      <c r="M5" s="160">
        <v>1990</v>
      </c>
      <c r="N5" s="158">
        <f t="shared" si="0"/>
        <v>25</v>
      </c>
      <c r="O5" s="159" t="s">
        <v>431</v>
      </c>
      <c r="P5" s="351" t="s">
        <v>720</v>
      </c>
      <c r="Q5" s="352">
        <v>42239.743055555555</v>
      </c>
      <c r="R5" s="352">
        <v>42239.746759259258</v>
      </c>
      <c r="S5" s="352">
        <v>42239.762233796297</v>
      </c>
      <c r="T5" s="352">
        <v>42239.768946759257</v>
      </c>
    </row>
    <row r="6" spans="1:20" ht="33" customHeight="1" x14ac:dyDescent="0.3">
      <c r="A6" s="265">
        <v>4</v>
      </c>
      <c r="B6" s="266" t="s">
        <v>799</v>
      </c>
      <c r="C6" s="267">
        <f t="shared" si="1"/>
        <v>4.9653356545604765E-3</v>
      </c>
      <c r="D6" s="229">
        <f t="shared" si="2"/>
        <v>1.3981481475639157E-2</v>
      </c>
      <c r="E6" s="267">
        <f t="shared" si="3"/>
        <v>6.9560185220325366E-3</v>
      </c>
      <c r="F6" s="229">
        <f t="shared" si="4"/>
        <v>2.590283565223217E-2</v>
      </c>
      <c r="G6" s="174" t="s">
        <v>674</v>
      </c>
      <c r="H6" s="172" t="s">
        <v>675</v>
      </c>
      <c r="I6" s="172" t="s">
        <v>676</v>
      </c>
      <c r="J6" s="174" t="s">
        <v>399</v>
      </c>
      <c r="K6" s="174" t="s">
        <v>70</v>
      </c>
      <c r="L6" s="172" t="s">
        <v>673</v>
      </c>
      <c r="M6" s="175">
        <v>1975</v>
      </c>
      <c r="N6" s="173">
        <f t="shared" si="0"/>
        <v>40</v>
      </c>
      <c r="O6" s="174" t="s">
        <v>431</v>
      </c>
      <c r="P6" s="268" t="s">
        <v>720</v>
      </c>
      <c r="Q6" s="269">
        <v>42239.743055497682</v>
      </c>
      <c r="R6" s="269">
        <v>42239.748020833336</v>
      </c>
      <c r="S6" s="269">
        <v>42239.762002314812</v>
      </c>
      <c r="T6" s="269">
        <v>42239.768958333334</v>
      </c>
    </row>
    <row r="7" spans="1:20" ht="33" customHeight="1" x14ac:dyDescent="0.3">
      <c r="A7" s="329">
        <v>5</v>
      </c>
      <c r="B7" s="330" t="s">
        <v>798</v>
      </c>
      <c r="C7" s="331">
        <f t="shared" si="1"/>
        <v>3.6458912072703242E-3</v>
      </c>
      <c r="D7" s="224">
        <f t="shared" si="2"/>
        <v>1.6354166669771075E-2</v>
      </c>
      <c r="E7" s="331">
        <f t="shared" si="3"/>
        <v>7.3495370306773111E-3</v>
      </c>
      <c r="F7" s="224">
        <f t="shared" si="4"/>
        <v>2.7349594907718711E-2</v>
      </c>
      <c r="G7" s="373" t="s">
        <v>928</v>
      </c>
      <c r="H7" s="193" t="s">
        <v>678</v>
      </c>
      <c r="I7" s="193" t="s">
        <v>679</v>
      </c>
      <c r="J7" s="195" t="s">
        <v>399</v>
      </c>
      <c r="K7" s="195" t="s">
        <v>680</v>
      </c>
      <c r="L7" s="193" t="s">
        <v>681</v>
      </c>
      <c r="M7" s="196">
        <v>1981</v>
      </c>
      <c r="N7" s="194">
        <f t="shared" si="0"/>
        <v>34</v>
      </c>
      <c r="O7" s="195" t="s">
        <v>431</v>
      </c>
      <c r="P7" s="332" t="s">
        <v>720</v>
      </c>
      <c r="Q7" s="333">
        <v>42239.743055497682</v>
      </c>
      <c r="R7" s="333">
        <v>42239.746701388889</v>
      </c>
      <c r="S7" s="333">
        <v>42239.763055555559</v>
      </c>
      <c r="T7" s="333">
        <v>42239.770405092589</v>
      </c>
    </row>
    <row r="8" spans="1:20" ht="33" customHeight="1" x14ac:dyDescent="0.3">
      <c r="A8" s="319">
        <v>6</v>
      </c>
      <c r="B8" s="320" t="s">
        <v>801</v>
      </c>
      <c r="C8" s="321">
        <f t="shared" si="1"/>
        <v>6.2500578715116717E-3</v>
      </c>
      <c r="D8" s="211">
        <f t="shared" si="2"/>
        <v>1.4224537037080154E-2</v>
      </c>
      <c r="E8" s="321">
        <f t="shared" si="3"/>
        <v>7.1990740761975758E-3</v>
      </c>
      <c r="F8" s="211">
        <f t="shared" si="4"/>
        <v>2.7673668984789401E-2</v>
      </c>
      <c r="G8" s="190" t="s">
        <v>682</v>
      </c>
      <c r="H8" s="188" t="s">
        <v>683</v>
      </c>
      <c r="I8" s="188" t="s">
        <v>684</v>
      </c>
      <c r="J8" s="190" t="s">
        <v>685</v>
      </c>
      <c r="K8" s="190" t="s">
        <v>70</v>
      </c>
      <c r="L8" s="192" t="s">
        <v>673</v>
      </c>
      <c r="M8" s="191">
        <v>1989</v>
      </c>
      <c r="N8" s="189">
        <f t="shared" si="0"/>
        <v>26</v>
      </c>
      <c r="O8" s="190" t="s">
        <v>396</v>
      </c>
      <c r="P8" s="322" t="s">
        <v>720</v>
      </c>
      <c r="Q8" s="323">
        <v>42239.743055497682</v>
      </c>
      <c r="R8" s="323">
        <v>42239.749305555553</v>
      </c>
      <c r="S8" s="323">
        <v>42239.76353009259</v>
      </c>
      <c r="T8" s="323">
        <v>42239.770729166667</v>
      </c>
    </row>
    <row r="9" spans="1:20" ht="33" customHeight="1" x14ac:dyDescent="0.3">
      <c r="A9" s="288">
        <v>7</v>
      </c>
      <c r="B9" s="289" t="s">
        <v>800</v>
      </c>
      <c r="C9" s="128">
        <f t="shared" si="1"/>
        <v>6.041724540409632E-3</v>
      </c>
      <c r="D9" s="290">
        <f t="shared" si="2"/>
        <v>1.4409722221898846E-2</v>
      </c>
      <c r="E9" s="128">
        <f t="shared" si="3"/>
        <v>7.5578703690553084E-3</v>
      </c>
      <c r="F9" s="290">
        <f t="shared" si="4"/>
        <v>2.8009317131363787E-2</v>
      </c>
      <c r="G9" s="170" t="s">
        <v>686</v>
      </c>
      <c r="H9" s="131" t="s">
        <v>687</v>
      </c>
      <c r="I9" s="131" t="s">
        <v>688</v>
      </c>
      <c r="J9" s="170" t="s">
        <v>399</v>
      </c>
      <c r="K9" s="170" t="s">
        <v>689</v>
      </c>
      <c r="L9" s="131" t="s">
        <v>690</v>
      </c>
      <c r="M9" s="171">
        <v>1960</v>
      </c>
      <c r="N9" s="169">
        <f t="shared" si="0"/>
        <v>55</v>
      </c>
      <c r="O9" s="170" t="s">
        <v>399</v>
      </c>
      <c r="P9" s="291" t="s">
        <v>720</v>
      </c>
      <c r="Q9" s="292">
        <v>42239.743055497682</v>
      </c>
      <c r="R9" s="292">
        <v>42239.749097222222</v>
      </c>
      <c r="S9" s="292">
        <v>42239.763506944444</v>
      </c>
      <c r="T9" s="292">
        <v>42239.771064814813</v>
      </c>
    </row>
    <row r="10" spans="1:20" ht="33" customHeight="1" x14ac:dyDescent="0.3">
      <c r="A10" s="245">
        <v>8</v>
      </c>
      <c r="B10" s="246" t="s">
        <v>802</v>
      </c>
      <c r="C10" s="247">
        <f t="shared" si="1"/>
        <v>4.7917245392454788E-3</v>
      </c>
      <c r="D10" s="248">
        <f t="shared" si="2"/>
        <v>1.5914351854007691E-2</v>
      </c>
      <c r="E10" s="247">
        <f t="shared" si="3"/>
        <v>7.4999999997089617E-3</v>
      </c>
      <c r="F10" s="248">
        <f t="shared" si="4"/>
        <v>2.8206076392962132E-2</v>
      </c>
      <c r="G10" s="147" t="s">
        <v>691</v>
      </c>
      <c r="H10" s="145" t="s">
        <v>692</v>
      </c>
      <c r="I10" s="145" t="s">
        <v>62</v>
      </c>
      <c r="J10" s="147" t="s">
        <v>685</v>
      </c>
      <c r="K10" s="147" t="s">
        <v>693</v>
      </c>
      <c r="L10" s="145" t="s">
        <v>694</v>
      </c>
      <c r="M10" s="148">
        <v>1968</v>
      </c>
      <c r="N10" s="146">
        <f t="shared" si="0"/>
        <v>47</v>
      </c>
      <c r="O10" s="147" t="s">
        <v>396</v>
      </c>
      <c r="P10" s="249" t="s">
        <v>720</v>
      </c>
      <c r="Q10" s="250">
        <v>42239.743055497682</v>
      </c>
      <c r="R10" s="250">
        <v>42239.747847222221</v>
      </c>
      <c r="S10" s="250">
        <v>42239.763761574075</v>
      </c>
      <c r="T10" s="250">
        <v>42239.771261574075</v>
      </c>
    </row>
    <row r="11" spans="1:20" ht="33" customHeight="1" x14ac:dyDescent="0.3">
      <c r="A11" s="348">
        <v>9</v>
      </c>
      <c r="B11" s="349" t="s">
        <v>799</v>
      </c>
      <c r="C11" s="350">
        <f t="shared" si="1"/>
        <v>4.9190393547178246E-3</v>
      </c>
      <c r="D11" s="230">
        <f t="shared" si="2"/>
        <v>1.5775462961755693E-2</v>
      </c>
      <c r="E11" s="350">
        <f t="shared" si="3"/>
        <v>7.708333338086959E-3</v>
      </c>
      <c r="F11" s="230">
        <f t="shared" si="4"/>
        <v>2.8402835654560477E-2</v>
      </c>
      <c r="G11" s="159" t="s">
        <v>695</v>
      </c>
      <c r="H11" s="157" t="s">
        <v>696</v>
      </c>
      <c r="I11" s="157" t="s">
        <v>697</v>
      </c>
      <c r="J11" s="159" t="s">
        <v>399</v>
      </c>
      <c r="K11" s="159" t="s">
        <v>693</v>
      </c>
      <c r="L11" s="157" t="s">
        <v>698</v>
      </c>
      <c r="M11" s="160">
        <v>1968</v>
      </c>
      <c r="N11" s="158">
        <f t="shared" si="0"/>
        <v>47</v>
      </c>
      <c r="O11" s="159" t="s">
        <v>431</v>
      </c>
      <c r="P11" s="351" t="s">
        <v>720</v>
      </c>
      <c r="Q11" s="352">
        <v>42239.743055497682</v>
      </c>
      <c r="R11" s="352">
        <v>42239.747974537036</v>
      </c>
      <c r="S11" s="352">
        <v>42239.763749999998</v>
      </c>
      <c r="T11" s="352">
        <v>42239.771458333336</v>
      </c>
    </row>
    <row r="12" spans="1:20" ht="33" customHeight="1" x14ac:dyDescent="0.3">
      <c r="A12" s="265">
        <v>10</v>
      </c>
      <c r="B12" s="266" t="s">
        <v>799</v>
      </c>
      <c r="C12" s="267">
        <f t="shared" si="1"/>
        <v>4.9074652779381722E-3</v>
      </c>
      <c r="D12" s="229">
        <f t="shared" si="2"/>
        <v>1.6145833338669036E-2</v>
      </c>
      <c r="E12" s="267">
        <f t="shared" si="3"/>
        <v>7.6388888846850023E-3</v>
      </c>
      <c r="F12" s="229">
        <f t="shared" si="4"/>
        <v>2.869218750129221E-2</v>
      </c>
      <c r="G12" s="174" t="s">
        <v>699</v>
      </c>
      <c r="H12" s="172" t="s">
        <v>700</v>
      </c>
      <c r="I12" s="172" t="s">
        <v>701</v>
      </c>
      <c r="J12" s="174" t="s">
        <v>399</v>
      </c>
      <c r="K12" s="174" t="s">
        <v>70</v>
      </c>
      <c r="L12" s="172" t="s">
        <v>225</v>
      </c>
      <c r="M12" s="175">
        <v>1980</v>
      </c>
      <c r="N12" s="173">
        <f t="shared" si="0"/>
        <v>35</v>
      </c>
      <c r="O12" s="174" t="s">
        <v>399</v>
      </c>
      <c r="P12" s="268" t="s">
        <v>720</v>
      </c>
      <c r="Q12" s="269">
        <v>42239.743055497682</v>
      </c>
      <c r="R12" s="269">
        <v>42239.74796296296</v>
      </c>
      <c r="S12" s="269">
        <v>42239.764108796298</v>
      </c>
      <c r="T12" s="269">
        <v>42239.771747685183</v>
      </c>
    </row>
    <row r="13" spans="1:20" ht="33" customHeight="1" x14ac:dyDescent="0.3">
      <c r="A13" s="329">
        <v>11</v>
      </c>
      <c r="B13" s="330" t="s">
        <v>797</v>
      </c>
      <c r="C13" s="331">
        <f t="shared" si="1"/>
        <v>5.2662615780718625E-3</v>
      </c>
      <c r="D13" s="224">
        <f t="shared" si="2"/>
        <v>1.5543981484370306E-2</v>
      </c>
      <c r="E13" s="331">
        <f t="shared" si="3"/>
        <v>8.0092592543223873E-3</v>
      </c>
      <c r="F13" s="224">
        <f t="shared" si="4"/>
        <v>2.8819502316764556E-2</v>
      </c>
      <c r="G13" s="195" t="s">
        <v>702</v>
      </c>
      <c r="H13" s="193" t="s">
        <v>95</v>
      </c>
      <c r="I13" s="193" t="s">
        <v>703</v>
      </c>
      <c r="J13" s="195" t="s">
        <v>399</v>
      </c>
      <c r="K13" s="195" t="s">
        <v>70</v>
      </c>
      <c r="L13" s="193" t="s">
        <v>673</v>
      </c>
      <c r="M13" s="196">
        <v>2001</v>
      </c>
      <c r="N13" s="194">
        <f t="shared" si="0"/>
        <v>14</v>
      </c>
      <c r="O13" s="195" t="s">
        <v>396</v>
      </c>
      <c r="P13" s="332" t="s">
        <v>720</v>
      </c>
      <c r="Q13" s="333">
        <v>42239.743055497682</v>
      </c>
      <c r="R13" s="333">
        <v>42239.74832175926</v>
      </c>
      <c r="S13" s="333">
        <v>42239.763865740744</v>
      </c>
      <c r="T13" s="333">
        <v>42239.771874999999</v>
      </c>
    </row>
    <row r="14" spans="1:20" ht="33" customHeight="1" x14ac:dyDescent="0.3">
      <c r="A14" s="319">
        <v>12</v>
      </c>
      <c r="B14" s="320" t="s">
        <v>799</v>
      </c>
      <c r="C14" s="321">
        <f t="shared" si="1"/>
        <v>6.1111689865356311E-3</v>
      </c>
      <c r="D14" s="211">
        <f t="shared" si="2"/>
        <v>1.5520833330811001E-2</v>
      </c>
      <c r="E14" s="321">
        <f t="shared" si="3"/>
        <v>7.4884259302052669E-3</v>
      </c>
      <c r="F14" s="211">
        <f t="shared" si="4"/>
        <v>2.9120428247551899E-2</v>
      </c>
      <c r="G14" s="190" t="s">
        <v>704</v>
      </c>
      <c r="H14" s="192" t="s">
        <v>111</v>
      </c>
      <c r="I14" s="192" t="s">
        <v>112</v>
      </c>
      <c r="J14" s="190" t="s">
        <v>399</v>
      </c>
      <c r="K14" s="190" t="s">
        <v>70</v>
      </c>
      <c r="L14" s="192" t="s">
        <v>225</v>
      </c>
      <c r="M14" s="191">
        <v>1971</v>
      </c>
      <c r="N14" s="189">
        <f t="shared" si="0"/>
        <v>44</v>
      </c>
      <c r="O14" s="190" t="s">
        <v>431</v>
      </c>
      <c r="P14" s="322" t="s">
        <v>720</v>
      </c>
      <c r="Q14" s="323">
        <v>42239.743055497682</v>
      </c>
      <c r="R14" s="323">
        <v>42239.749166666668</v>
      </c>
      <c r="S14" s="323">
        <v>42239.764687499999</v>
      </c>
      <c r="T14" s="323">
        <v>42239.772175925929</v>
      </c>
    </row>
    <row r="15" spans="1:20" ht="33" customHeight="1" x14ac:dyDescent="0.3">
      <c r="A15" s="288">
        <v>13</v>
      </c>
      <c r="B15" s="289" t="s">
        <v>799</v>
      </c>
      <c r="C15" s="128">
        <f t="shared" si="1"/>
        <v>4.9537615777808242E-3</v>
      </c>
      <c r="D15" s="290">
        <f t="shared" si="2"/>
        <v>1.5821759261598345E-2</v>
      </c>
      <c r="E15" s="128">
        <f t="shared" si="3"/>
        <v>8.5879629623377696E-3</v>
      </c>
      <c r="F15" s="290">
        <f t="shared" si="4"/>
        <v>2.9363483801716939E-2</v>
      </c>
      <c r="G15" s="170" t="s">
        <v>705</v>
      </c>
      <c r="H15" s="131" t="s">
        <v>706</v>
      </c>
      <c r="I15" s="131" t="s">
        <v>707</v>
      </c>
      <c r="J15" s="170" t="s">
        <v>399</v>
      </c>
      <c r="K15" s="170" t="s">
        <v>70</v>
      </c>
      <c r="L15" s="131" t="s">
        <v>708</v>
      </c>
      <c r="M15" s="171">
        <v>1970</v>
      </c>
      <c r="N15" s="169">
        <f t="shared" si="0"/>
        <v>45</v>
      </c>
      <c r="O15" s="170" t="s">
        <v>431</v>
      </c>
      <c r="P15" s="291" t="s">
        <v>720</v>
      </c>
      <c r="Q15" s="292">
        <v>42239.743055497682</v>
      </c>
      <c r="R15" s="292">
        <v>42239.74800925926</v>
      </c>
      <c r="S15" s="292">
        <v>42239.763831018521</v>
      </c>
      <c r="T15" s="292">
        <v>42239.772418981483</v>
      </c>
    </row>
    <row r="16" spans="1:20" s="66" customFormat="1" ht="33" customHeight="1" x14ac:dyDescent="0.3">
      <c r="A16" s="245">
        <v>14</v>
      </c>
      <c r="B16" s="246" t="s">
        <v>797</v>
      </c>
      <c r="C16" s="247">
        <f t="shared" si="1"/>
        <v>4.5370949083007872E-3</v>
      </c>
      <c r="D16" s="248">
        <f t="shared" si="2"/>
        <v>1.7152777778392192E-2</v>
      </c>
      <c r="E16" s="247">
        <f t="shared" si="3"/>
        <v>7.8356481535593048E-3</v>
      </c>
      <c r="F16" s="248">
        <f t="shared" si="4"/>
        <v>2.9525520840252284E-2</v>
      </c>
      <c r="G16" s="147" t="s">
        <v>709</v>
      </c>
      <c r="H16" s="145" t="s">
        <v>710</v>
      </c>
      <c r="I16" s="145" t="s">
        <v>711</v>
      </c>
      <c r="J16" s="147" t="s">
        <v>399</v>
      </c>
      <c r="K16" s="147" t="s">
        <v>70</v>
      </c>
      <c r="L16" s="145" t="s">
        <v>225</v>
      </c>
      <c r="M16" s="148">
        <v>1998</v>
      </c>
      <c r="N16" s="146">
        <f t="shared" si="0"/>
        <v>17</v>
      </c>
      <c r="O16" s="147" t="s">
        <v>431</v>
      </c>
      <c r="P16" s="249" t="s">
        <v>720</v>
      </c>
      <c r="Q16" s="250">
        <v>42239.743055497682</v>
      </c>
      <c r="R16" s="250">
        <v>42239.74759259259</v>
      </c>
      <c r="S16" s="250">
        <v>42239.764745370368</v>
      </c>
      <c r="T16" s="250">
        <v>42239.772581018522</v>
      </c>
    </row>
    <row r="17" spans="1:20" ht="33" customHeight="1" x14ac:dyDescent="0.3">
      <c r="A17" s="348">
        <v>15</v>
      </c>
      <c r="B17" s="349" t="s">
        <v>797</v>
      </c>
      <c r="C17" s="350">
        <f t="shared" si="1"/>
        <v>5.2894097243552096E-3</v>
      </c>
      <c r="D17" s="230">
        <f t="shared" si="2"/>
        <v>1.636574073927477E-2</v>
      </c>
      <c r="E17" s="350">
        <f t="shared" si="3"/>
        <v>7.8703703766223043E-3</v>
      </c>
      <c r="F17" s="230">
        <f t="shared" si="4"/>
        <v>2.9525520840252284E-2</v>
      </c>
      <c r="G17" s="159" t="s">
        <v>712</v>
      </c>
      <c r="H17" s="157" t="s">
        <v>713</v>
      </c>
      <c r="I17" s="157" t="s">
        <v>714</v>
      </c>
      <c r="J17" s="159" t="s">
        <v>399</v>
      </c>
      <c r="K17" s="159" t="s">
        <v>70</v>
      </c>
      <c r="L17" s="157" t="s">
        <v>225</v>
      </c>
      <c r="M17" s="160">
        <v>1996</v>
      </c>
      <c r="N17" s="158">
        <f t="shared" si="0"/>
        <v>19</v>
      </c>
      <c r="O17" s="159" t="s">
        <v>399</v>
      </c>
      <c r="P17" s="351" t="s">
        <v>720</v>
      </c>
      <c r="Q17" s="352">
        <v>42239.743055497682</v>
      </c>
      <c r="R17" s="352">
        <v>42239.748344907406</v>
      </c>
      <c r="S17" s="352">
        <v>42239.764710648145</v>
      </c>
      <c r="T17" s="352">
        <v>42239.772581018522</v>
      </c>
    </row>
    <row r="18" spans="1:20" ht="33" customHeight="1" x14ac:dyDescent="0.3">
      <c r="A18" s="265">
        <v>16</v>
      </c>
      <c r="B18" s="266" t="s">
        <v>797</v>
      </c>
      <c r="C18" s="267">
        <f t="shared" si="1"/>
        <v>5.4861689859535545E-3</v>
      </c>
      <c r="D18" s="229">
        <f t="shared" si="2"/>
        <v>1.6111111108330078E-2</v>
      </c>
      <c r="E18" s="267">
        <f t="shared" si="3"/>
        <v>8.6458333316841163E-3</v>
      </c>
      <c r="F18" s="229">
        <f t="shared" si="4"/>
        <v>3.0243113425967749E-2</v>
      </c>
      <c r="G18" s="174" t="s">
        <v>715</v>
      </c>
      <c r="H18" s="172" t="s">
        <v>716</v>
      </c>
      <c r="I18" s="172" t="s">
        <v>707</v>
      </c>
      <c r="J18" s="174" t="s">
        <v>399</v>
      </c>
      <c r="K18" s="174" t="s">
        <v>70</v>
      </c>
      <c r="L18" s="172" t="s">
        <v>708</v>
      </c>
      <c r="M18" s="175">
        <v>1999</v>
      </c>
      <c r="N18" s="173">
        <f t="shared" si="0"/>
        <v>16</v>
      </c>
      <c r="O18" s="174" t="s">
        <v>396</v>
      </c>
      <c r="P18" s="268" t="s">
        <v>720</v>
      </c>
      <c r="Q18" s="269">
        <v>42239.743055497682</v>
      </c>
      <c r="R18" s="269">
        <v>42239.748541666668</v>
      </c>
      <c r="S18" s="269">
        <v>42239.764652777776</v>
      </c>
      <c r="T18" s="269">
        <v>42239.773298611108</v>
      </c>
    </row>
    <row r="19" spans="1:20" ht="33" customHeight="1" x14ac:dyDescent="0.3">
      <c r="A19" s="329">
        <v>17</v>
      </c>
      <c r="B19" s="330" t="s">
        <v>800</v>
      </c>
      <c r="C19" s="331">
        <f t="shared" si="1"/>
        <v>6.9907986180623993E-3</v>
      </c>
      <c r="D19" s="224">
        <f t="shared" si="2"/>
        <v>1.5219907407299615E-2</v>
      </c>
      <c r="E19" s="331">
        <f t="shared" si="3"/>
        <v>8.1249999930150807E-3</v>
      </c>
      <c r="F19" s="224">
        <f t="shared" si="4"/>
        <v>3.0335706018377095E-2</v>
      </c>
      <c r="G19" s="195" t="s">
        <v>717</v>
      </c>
      <c r="H19" s="193" t="s">
        <v>718</v>
      </c>
      <c r="I19" s="193" t="s">
        <v>719</v>
      </c>
      <c r="J19" s="195" t="s">
        <v>399</v>
      </c>
      <c r="K19" s="195" t="s">
        <v>693</v>
      </c>
      <c r="L19" s="193" t="s">
        <v>720</v>
      </c>
      <c r="M19" s="196">
        <v>1963</v>
      </c>
      <c r="N19" s="194">
        <f t="shared" si="0"/>
        <v>52</v>
      </c>
      <c r="O19" s="195" t="s">
        <v>399</v>
      </c>
      <c r="P19" s="332" t="s">
        <v>720</v>
      </c>
      <c r="Q19" s="333">
        <v>42239.743055497682</v>
      </c>
      <c r="R19" s="333">
        <v>42239.7500462963</v>
      </c>
      <c r="S19" s="333">
        <v>42239.765266203707</v>
      </c>
      <c r="T19" s="333">
        <v>42239.7733912037</v>
      </c>
    </row>
    <row r="20" spans="1:20" ht="33" customHeight="1" x14ac:dyDescent="0.3">
      <c r="A20" s="319">
        <v>18</v>
      </c>
      <c r="B20" s="320" t="s">
        <v>798</v>
      </c>
      <c r="C20" s="321">
        <f t="shared" si="1"/>
        <v>4.5833912081434391E-3</v>
      </c>
      <c r="D20" s="211">
        <f t="shared" si="2"/>
        <v>1.7245370370801538E-2</v>
      </c>
      <c r="E20" s="321">
        <f t="shared" si="3"/>
        <v>8.6226851854007691E-3</v>
      </c>
      <c r="F20" s="211">
        <f t="shared" si="4"/>
        <v>3.0451446764345746E-2</v>
      </c>
      <c r="G20" s="190" t="s">
        <v>721</v>
      </c>
      <c r="H20" s="188" t="s">
        <v>722</v>
      </c>
      <c r="I20" s="188" t="s">
        <v>723</v>
      </c>
      <c r="J20" s="190" t="s">
        <v>399</v>
      </c>
      <c r="K20" s="190" t="s">
        <v>70</v>
      </c>
      <c r="L20" s="192" t="s">
        <v>724</v>
      </c>
      <c r="M20" s="191">
        <v>1982</v>
      </c>
      <c r="N20" s="189">
        <f t="shared" si="0"/>
        <v>33</v>
      </c>
      <c r="O20" s="190" t="s">
        <v>431</v>
      </c>
      <c r="P20" s="322" t="s">
        <v>720</v>
      </c>
      <c r="Q20" s="323">
        <v>42239.743055497682</v>
      </c>
      <c r="R20" s="323">
        <v>42239.74763888889</v>
      </c>
      <c r="S20" s="323">
        <v>42239.764884259261</v>
      </c>
      <c r="T20" s="323">
        <v>42239.773506944446</v>
      </c>
    </row>
    <row r="21" spans="1:20" ht="33" customHeight="1" x14ac:dyDescent="0.3">
      <c r="A21" s="288">
        <v>19</v>
      </c>
      <c r="B21" s="289" t="s">
        <v>800</v>
      </c>
      <c r="C21" s="128">
        <f t="shared" si="1"/>
        <v>5.2778356548515148E-3</v>
      </c>
      <c r="D21" s="290">
        <f t="shared" si="2"/>
        <v>1.6249999993306119E-2</v>
      </c>
      <c r="E21" s="128">
        <f t="shared" si="3"/>
        <v>9.2129629629198462E-3</v>
      </c>
      <c r="F21" s="290">
        <f t="shared" si="4"/>
        <v>3.074079861107748E-2</v>
      </c>
      <c r="G21" s="170" t="s">
        <v>725</v>
      </c>
      <c r="H21" s="131" t="s">
        <v>81</v>
      </c>
      <c r="I21" s="131" t="s">
        <v>726</v>
      </c>
      <c r="J21" s="170" t="s">
        <v>399</v>
      </c>
      <c r="K21" s="170" t="s">
        <v>693</v>
      </c>
      <c r="L21" s="131" t="s">
        <v>720</v>
      </c>
      <c r="M21" s="171">
        <v>1959</v>
      </c>
      <c r="N21" s="169">
        <f t="shared" si="0"/>
        <v>56</v>
      </c>
      <c r="O21" s="170" t="s">
        <v>412</v>
      </c>
      <c r="P21" s="291" t="s">
        <v>720</v>
      </c>
      <c r="Q21" s="292">
        <v>42239.743055497682</v>
      </c>
      <c r="R21" s="292">
        <v>42239.748333333337</v>
      </c>
      <c r="S21" s="292">
        <v>42239.76458333333</v>
      </c>
      <c r="T21" s="292">
        <v>42239.773796296293</v>
      </c>
    </row>
    <row r="22" spans="1:20" ht="33" customHeight="1" x14ac:dyDescent="0.3">
      <c r="A22" s="245">
        <v>20</v>
      </c>
      <c r="B22" s="246" t="s">
        <v>798</v>
      </c>
      <c r="C22" s="247">
        <f t="shared" si="1"/>
        <v>4.2014467617264017E-3</v>
      </c>
      <c r="D22" s="248">
        <f t="shared" si="2"/>
        <v>1.8263888887304347E-2</v>
      </c>
      <c r="E22" s="247">
        <f t="shared" si="3"/>
        <v>8.5300925929914229E-3</v>
      </c>
      <c r="F22" s="248">
        <f t="shared" si="4"/>
        <v>3.0995428242022172E-2</v>
      </c>
      <c r="G22" s="147" t="s">
        <v>727</v>
      </c>
      <c r="H22" s="376" t="s">
        <v>678</v>
      </c>
      <c r="I22" s="376" t="s">
        <v>728</v>
      </c>
      <c r="J22" s="147" t="s">
        <v>399</v>
      </c>
      <c r="K22" s="147" t="s">
        <v>70</v>
      </c>
      <c r="L22" s="145" t="s">
        <v>724</v>
      </c>
      <c r="M22" s="148">
        <v>1985</v>
      </c>
      <c r="N22" s="146">
        <f t="shared" si="0"/>
        <v>30</v>
      </c>
      <c r="O22" s="147" t="s">
        <v>399</v>
      </c>
      <c r="P22" s="249" t="s">
        <v>720</v>
      </c>
      <c r="Q22" s="250">
        <v>42239.743055497682</v>
      </c>
      <c r="R22" s="250">
        <v>42239.747256944444</v>
      </c>
      <c r="S22" s="250">
        <v>42239.765520833331</v>
      </c>
      <c r="T22" s="250">
        <v>42239.774050925924</v>
      </c>
    </row>
    <row r="23" spans="1:20" ht="33" customHeight="1" x14ac:dyDescent="0.3">
      <c r="A23" s="348">
        <v>21</v>
      </c>
      <c r="B23" s="349" t="s">
        <v>800</v>
      </c>
      <c r="C23" s="350">
        <f t="shared" si="1"/>
        <v>6.3079282408580184E-3</v>
      </c>
      <c r="D23" s="230">
        <f t="shared" si="2"/>
        <v>1.6909722224227153E-2</v>
      </c>
      <c r="E23" s="350">
        <f t="shared" si="3"/>
        <v>8.3680555544560775E-3</v>
      </c>
      <c r="F23" s="230">
        <f t="shared" si="4"/>
        <v>3.1585706019541249E-2</v>
      </c>
      <c r="G23" s="159" t="s">
        <v>729</v>
      </c>
      <c r="H23" s="157" t="s">
        <v>730</v>
      </c>
      <c r="I23" s="157" t="s">
        <v>731</v>
      </c>
      <c r="J23" s="159" t="s">
        <v>399</v>
      </c>
      <c r="K23" s="159" t="s">
        <v>732</v>
      </c>
      <c r="L23" s="157" t="s">
        <v>733</v>
      </c>
      <c r="M23" s="160">
        <v>1965</v>
      </c>
      <c r="N23" s="158">
        <f t="shared" si="0"/>
        <v>50</v>
      </c>
      <c r="O23" s="159" t="s">
        <v>412</v>
      </c>
      <c r="P23" s="351" t="s">
        <v>720</v>
      </c>
      <c r="Q23" s="352">
        <v>42239.743055497682</v>
      </c>
      <c r="R23" s="352">
        <v>42239.749363425923</v>
      </c>
      <c r="S23" s="352">
        <v>42239.766273148147</v>
      </c>
      <c r="T23" s="352">
        <v>42239.774641203701</v>
      </c>
    </row>
    <row r="24" spans="1:20" ht="33" customHeight="1" x14ac:dyDescent="0.3">
      <c r="A24" s="265">
        <v>22</v>
      </c>
      <c r="B24" s="266" t="s">
        <v>797</v>
      </c>
      <c r="C24" s="267">
        <f t="shared" si="1"/>
        <v>6.2153356484486721E-3</v>
      </c>
      <c r="D24" s="229">
        <f t="shared" si="2"/>
        <v>1.6678240746841766E-2</v>
      </c>
      <c r="E24" s="267">
        <f t="shared" si="3"/>
        <v>8.8425925860065036E-3</v>
      </c>
      <c r="F24" s="229">
        <f t="shared" si="4"/>
        <v>3.1736168981296942E-2</v>
      </c>
      <c r="G24" s="174" t="s">
        <v>734</v>
      </c>
      <c r="H24" s="172" t="s">
        <v>735</v>
      </c>
      <c r="I24" s="172" t="s">
        <v>707</v>
      </c>
      <c r="J24" s="174" t="s">
        <v>399</v>
      </c>
      <c r="K24" s="174" t="s">
        <v>70</v>
      </c>
      <c r="L24" s="172" t="s">
        <v>708</v>
      </c>
      <c r="M24" s="175">
        <v>2001</v>
      </c>
      <c r="N24" s="173">
        <f t="shared" si="0"/>
        <v>14</v>
      </c>
      <c r="O24" s="174" t="s">
        <v>396</v>
      </c>
      <c r="P24" s="268" t="s">
        <v>720</v>
      </c>
      <c r="Q24" s="269">
        <v>42239.743055497682</v>
      </c>
      <c r="R24" s="269">
        <v>42239.74927083333</v>
      </c>
      <c r="S24" s="269">
        <v>42239.765949074077</v>
      </c>
      <c r="T24" s="269">
        <v>42239.774791666663</v>
      </c>
    </row>
    <row r="25" spans="1:20" ht="33" customHeight="1" x14ac:dyDescent="0.3">
      <c r="A25" s="329">
        <v>23</v>
      </c>
      <c r="B25" s="330" t="s">
        <v>803</v>
      </c>
      <c r="C25" s="331">
        <f t="shared" si="1"/>
        <v>8.4028356504859403E-3</v>
      </c>
      <c r="D25" s="224">
        <f t="shared" si="2"/>
        <v>1.1921296296350192E-2</v>
      </c>
      <c r="E25" s="331">
        <f t="shared" si="3"/>
        <v>1.1574074072996154E-2</v>
      </c>
      <c r="F25" s="224">
        <f t="shared" si="4"/>
        <v>3.1898206019832287E-2</v>
      </c>
      <c r="G25" s="195" t="s">
        <v>929</v>
      </c>
      <c r="H25" s="193" t="s">
        <v>737</v>
      </c>
      <c r="I25" s="193" t="s">
        <v>738</v>
      </c>
      <c r="J25" s="195" t="s">
        <v>685</v>
      </c>
      <c r="K25" s="195" t="s">
        <v>689</v>
      </c>
      <c r="L25" s="193" t="s">
        <v>739</v>
      </c>
      <c r="M25" s="196">
        <v>1964</v>
      </c>
      <c r="N25" s="194">
        <f t="shared" si="0"/>
        <v>51</v>
      </c>
      <c r="O25" s="195" t="s">
        <v>399</v>
      </c>
      <c r="P25" s="332" t="s">
        <v>720</v>
      </c>
      <c r="Q25" s="333">
        <v>42239.743055497682</v>
      </c>
      <c r="R25" s="333">
        <v>42239.751458333332</v>
      </c>
      <c r="S25" s="333">
        <v>42239.763379629629</v>
      </c>
      <c r="T25" s="333">
        <v>42239.774953703702</v>
      </c>
    </row>
    <row r="26" spans="1:20" ht="33" customHeight="1" x14ac:dyDescent="0.3">
      <c r="A26" s="319">
        <v>24</v>
      </c>
      <c r="B26" s="320" t="s">
        <v>799</v>
      </c>
      <c r="C26" s="321">
        <f t="shared" si="1"/>
        <v>4.3403356539783999E-3</v>
      </c>
      <c r="D26" s="211">
        <f t="shared" si="2"/>
        <v>1.7094907401769888E-2</v>
      </c>
      <c r="E26" s="321">
        <f t="shared" si="3"/>
        <v>1.0648148148902692E-2</v>
      </c>
      <c r="F26" s="211">
        <f t="shared" si="4"/>
        <v>3.2083391204650979E-2</v>
      </c>
      <c r="G26" s="190" t="s">
        <v>740</v>
      </c>
      <c r="H26" s="192" t="s">
        <v>741</v>
      </c>
      <c r="I26" s="192" t="s">
        <v>62</v>
      </c>
      <c r="J26" s="190" t="s">
        <v>399</v>
      </c>
      <c r="K26" s="190" t="s">
        <v>693</v>
      </c>
      <c r="L26" s="192" t="s">
        <v>694</v>
      </c>
      <c r="M26" s="191">
        <v>1966</v>
      </c>
      <c r="N26" s="189">
        <f t="shared" si="0"/>
        <v>49</v>
      </c>
      <c r="O26" s="190" t="s">
        <v>412</v>
      </c>
      <c r="P26" s="322" t="s">
        <v>720</v>
      </c>
      <c r="Q26" s="323">
        <v>42239.743055497682</v>
      </c>
      <c r="R26" s="323">
        <v>42239.747395833336</v>
      </c>
      <c r="S26" s="323">
        <v>42239.764490740738</v>
      </c>
      <c r="T26" s="323">
        <v>42239.775138888886</v>
      </c>
    </row>
    <row r="27" spans="1:20" ht="33" customHeight="1" x14ac:dyDescent="0.3">
      <c r="A27" s="288">
        <v>25</v>
      </c>
      <c r="B27" s="289" t="s">
        <v>798</v>
      </c>
      <c r="C27" s="128">
        <f t="shared" si="1"/>
        <v>0</v>
      </c>
      <c r="D27" s="290">
        <f t="shared" si="2"/>
        <v>2.3252372688148171E-2</v>
      </c>
      <c r="E27" s="128">
        <f t="shared" si="3"/>
        <v>8.9814814855344594E-3</v>
      </c>
      <c r="F27" s="290">
        <f t="shared" si="4"/>
        <v>3.223385417368263E-2</v>
      </c>
      <c r="G27" s="170" t="s">
        <v>742</v>
      </c>
      <c r="H27" s="131" t="s">
        <v>743</v>
      </c>
      <c r="I27" s="131" t="s">
        <v>744</v>
      </c>
      <c r="J27" s="170" t="s">
        <v>399</v>
      </c>
      <c r="K27" s="170" t="s">
        <v>732</v>
      </c>
      <c r="L27" s="131" t="s">
        <v>745</v>
      </c>
      <c r="M27" s="171">
        <v>1987</v>
      </c>
      <c r="N27" s="169">
        <f t="shared" si="0"/>
        <v>28</v>
      </c>
      <c r="O27" s="170" t="s">
        <v>431</v>
      </c>
      <c r="P27" s="291" t="s">
        <v>720</v>
      </c>
      <c r="Q27" s="292">
        <v>42239.743055497682</v>
      </c>
      <c r="R27" s="292">
        <v>42239.743055497682</v>
      </c>
      <c r="S27" s="292">
        <v>42239.76630787037</v>
      </c>
      <c r="T27" s="292">
        <v>42239.775289351855</v>
      </c>
    </row>
    <row r="28" spans="1:20" ht="33" customHeight="1" x14ac:dyDescent="0.3">
      <c r="A28" s="245">
        <v>26</v>
      </c>
      <c r="B28" s="246" t="s">
        <v>797</v>
      </c>
      <c r="C28" s="247">
        <f t="shared" si="1"/>
        <v>5.7292245401185937E-3</v>
      </c>
      <c r="D28" s="248">
        <f t="shared" si="2"/>
        <v>1.894675925723277E-2</v>
      </c>
      <c r="E28" s="247">
        <f t="shared" si="3"/>
        <v>9.2476851859828457E-3</v>
      </c>
      <c r="F28" s="248">
        <f t="shared" si="4"/>
        <v>3.392366898333421E-2</v>
      </c>
      <c r="G28" s="147" t="s">
        <v>746</v>
      </c>
      <c r="H28" s="145" t="s">
        <v>747</v>
      </c>
      <c r="I28" s="145" t="s">
        <v>62</v>
      </c>
      <c r="J28" s="147" t="s">
        <v>399</v>
      </c>
      <c r="K28" s="147" t="s">
        <v>693</v>
      </c>
      <c r="L28" s="145" t="s">
        <v>694</v>
      </c>
      <c r="M28" s="148">
        <v>2001</v>
      </c>
      <c r="N28" s="146">
        <f t="shared" si="0"/>
        <v>14</v>
      </c>
      <c r="O28" s="147" t="s">
        <v>399</v>
      </c>
      <c r="P28" s="249" t="s">
        <v>720</v>
      </c>
      <c r="Q28" s="250">
        <v>42239.743055497682</v>
      </c>
      <c r="R28" s="250">
        <v>42239.748784722222</v>
      </c>
      <c r="S28" s="250">
        <v>42239.767731481479</v>
      </c>
      <c r="T28" s="250">
        <v>42239.776979166665</v>
      </c>
    </row>
    <row r="29" spans="1:20" ht="33" customHeight="1" x14ac:dyDescent="0.3">
      <c r="A29" s="348">
        <v>27</v>
      </c>
      <c r="B29" s="349" t="s">
        <v>797</v>
      </c>
      <c r="C29" s="350">
        <f t="shared" si="1"/>
        <v>6.8750578720937483E-3</v>
      </c>
      <c r="D29" s="230">
        <f t="shared" si="2"/>
        <v>1.9097222226264421E-2</v>
      </c>
      <c r="E29" s="350">
        <f t="shared" si="3"/>
        <v>8.5416666624951176E-3</v>
      </c>
      <c r="F29" s="230">
        <f t="shared" si="4"/>
        <v>3.4513946760853287E-2</v>
      </c>
      <c r="G29" s="159" t="s">
        <v>748</v>
      </c>
      <c r="H29" s="157" t="s">
        <v>749</v>
      </c>
      <c r="I29" s="157" t="s">
        <v>750</v>
      </c>
      <c r="J29" s="159" t="s">
        <v>399</v>
      </c>
      <c r="K29" s="159" t="s">
        <v>732</v>
      </c>
      <c r="L29" s="157" t="s">
        <v>745</v>
      </c>
      <c r="M29" s="160">
        <v>1998</v>
      </c>
      <c r="N29" s="158">
        <f t="shared" si="0"/>
        <v>17</v>
      </c>
      <c r="O29" s="159" t="s">
        <v>399</v>
      </c>
      <c r="P29" s="351" t="s">
        <v>720</v>
      </c>
      <c r="Q29" s="352">
        <v>42239.743055497682</v>
      </c>
      <c r="R29" s="352">
        <v>42239.749930555554</v>
      </c>
      <c r="S29" s="352">
        <v>42239.76902777778</v>
      </c>
      <c r="T29" s="352">
        <v>42239.777569444443</v>
      </c>
    </row>
    <row r="30" spans="1:20" ht="33" customHeight="1" x14ac:dyDescent="0.3">
      <c r="A30" s="265">
        <v>28</v>
      </c>
      <c r="B30" s="266" t="s">
        <v>800</v>
      </c>
      <c r="C30" s="267">
        <f t="shared" si="1"/>
        <v>7.5116319494554773E-3</v>
      </c>
      <c r="D30" s="229">
        <f t="shared" si="2"/>
        <v>1.9571759257814847E-2</v>
      </c>
      <c r="E30" s="267">
        <f t="shared" si="3"/>
        <v>8.0671296309446916E-3</v>
      </c>
      <c r="F30" s="229">
        <f t="shared" si="4"/>
        <v>3.5150520838215016E-2</v>
      </c>
      <c r="G30" s="174" t="s">
        <v>751</v>
      </c>
      <c r="H30" s="172" t="s">
        <v>752</v>
      </c>
      <c r="I30" s="172" t="s">
        <v>753</v>
      </c>
      <c r="J30" s="174" t="s">
        <v>399</v>
      </c>
      <c r="K30" s="174" t="s">
        <v>70</v>
      </c>
      <c r="L30" s="172" t="s">
        <v>724</v>
      </c>
      <c r="M30" s="175">
        <v>1964</v>
      </c>
      <c r="N30" s="173">
        <f t="shared" si="0"/>
        <v>51</v>
      </c>
      <c r="O30" s="174" t="s">
        <v>431</v>
      </c>
      <c r="P30" s="268" t="s">
        <v>720</v>
      </c>
      <c r="Q30" s="269">
        <v>42239.743055497682</v>
      </c>
      <c r="R30" s="269">
        <v>42239.750567129631</v>
      </c>
      <c r="S30" s="269">
        <v>42239.770138888889</v>
      </c>
      <c r="T30" s="269">
        <v>42239.77820601852</v>
      </c>
    </row>
    <row r="31" spans="1:20" ht="33" customHeight="1" x14ac:dyDescent="0.3">
      <c r="A31" s="329">
        <v>29</v>
      </c>
      <c r="B31" s="330" t="s">
        <v>797</v>
      </c>
      <c r="C31" s="331">
        <f t="shared" si="1"/>
        <v>6.5509838022990152E-3</v>
      </c>
      <c r="D31" s="224">
        <f t="shared" si="2"/>
        <v>1.8078703702485655E-2</v>
      </c>
      <c r="E31" s="331">
        <f t="shared" si="3"/>
        <v>1.0902777779847383E-2</v>
      </c>
      <c r="F31" s="224">
        <f t="shared" si="4"/>
        <v>3.5532465284632053E-2</v>
      </c>
      <c r="G31" s="195" t="s">
        <v>754</v>
      </c>
      <c r="H31" s="193" t="s">
        <v>755</v>
      </c>
      <c r="I31" s="193" t="s">
        <v>756</v>
      </c>
      <c r="J31" s="195" t="s">
        <v>399</v>
      </c>
      <c r="K31" s="195" t="s">
        <v>70</v>
      </c>
      <c r="L31" s="193" t="s">
        <v>225</v>
      </c>
      <c r="M31" s="196">
        <v>2000</v>
      </c>
      <c r="N31" s="194">
        <f t="shared" si="0"/>
        <v>15</v>
      </c>
      <c r="O31" s="195" t="s">
        <v>399</v>
      </c>
      <c r="P31" s="332" t="s">
        <v>720</v>
      </c>
      <c r="Q31" s="333">
        <v>42239.743055497682</v>
      </c>
      <c r="R31" s="333">
        <v>42239.749606481484</v>
      </c>
      <c r="S31" s="333">
        <v>42239.767685185187</v>
      </c>
      <c r="T31" s="333">
        <v>42239.778587962966</v>
      </c>
    </row>
    <row r="32" spans="1:20" ht="33" customHeight="1" x14ac:dyDescent="0.3">
      <c r="A32" s="319">
        <v>30</v>
      </c>
      <c r="B32" s="320" t="s">
        <v>798</v>
      </c>
      <c r="C32" s="321">
        <f t="shared" si="1"/>
        <v>5.9838541710632853E-3</v>
      </c>
      <c r="D32" s="211">
        <f t="shared" si="2"/>
        <v>2.1296296297805384E-2</v>
      </c>
      <c r="E32" s="321">
        <f t="shared" si="3"/>
        <v>8.3101851851097308E-3</v>
      </c>
      <c r="F32" s="211">
        <f t="shared" si="4"/>
        <v>3.55903356539784E-2</v>
      </c>
      <c r="G32" s="190" t="s">
        <v>757</v>
      </c>
      <c r="H32" s="192" t="s">
        <v>758</v>
      </c>
      <c r="I32" s="192" t="s">
        <v>759</v>
      </c>
      <c r="J32" s="190" t="s">
        <v>399</v>
      </c>
      <c r="K32" s="190" t="s">
        <v>732</v>
      </c>
      <c r="L32" s="192" t="s">
        <v>745</v>
      </c>
      <c r="M32" s="191">
        <v>1982</v>
      </c>
      <c r="N32" s="189">
        <f t="shared" si="0"/>
        <v>33</v>
      </c>
      <c r="O32" s="190" t="s">
        <v>399</v>
      </c>
      <c r="P32" s="322" t="s">
        <v>720</v>
      </c>
      <c r="Q32" s="323">
        <v>42239.743055497682</v>
      </c>
      <c r="R32" s="323">
        <v>42239.749039351853</v>
      </c>
      <c r="S32" s="323">
        <v>42239.770335648151</v>
      </c>
      <c r="T32" s="323">
        <v>42239.778645833336</v>
      </c>
    </row>
    <row r="33" spans="1:20" ht="33" customHeight="1" x14ac:dyDescent="0.3">
      <c r="A33" s="288">
        <v>31</v>
      </c>
      <c r="B33" s="289" t="s">
        <v>799</v>
      </c>
      <c r="C33" s="128">
        <f t="shared" si="1"/>
        <v>4.7338541698991321E-3</v>
      </c>
      <c r="D33" s="290">
        <f t="shared" si="2"/>
        <v>2.3136574076488614E-2</v>
      </c>
      <c r="E33" s="128">
        <f t="shared" si="3"/>
        <v>9.1319444400141947E-3</v>
      </c>
      <c r="F33" s="290">
        <f t="shared" si="4"/>
        <v>3.7002372686401941E-2</v>
      </c>
      <c r="G33" s="170" t="s">
        <v>760</v>
      </c>
      <c r="H33" s="131" t="s">
        <v>761</v>
      </c>
      <c r="I33" s="131" t="s">
        <v>762</v>
      </c>
      <c r="J33" s="170" t="s">
        <v>399</v>
      </c>
      <c r="K33" s="170" t="s">
        <v>70</v>
      </c>
      <c r="L33" s="131" t="s">
        <v>673</v>
      </c>
      <c r="M33" s="171">
        <v>1978</v>
      </c>
      <c r="N33" s="169">
        <f t="shared" si="0"/>
        <v>37</v>
      </c>
      <c r="O33" s="170" t="s">
        <v>412</v>
      </c>
      <c r="P33" s="291" t="s">
        <v>720</v>
      </c>
      <c r="Q33" s="292">
        <v>42239.743055497682</v>
      </c>
      <c r="R33" s="292">
        <v>42239.747789351852</v>
      </c>
      <c r="S33" s="292">
        <v>42239.770925925928</v>
      </c>
      <c r="T33" s="292">
        <v>42239.780057870368</v>
      </c>
    </row>
    <row r="34" spans="1:20" ht="33" customHeight="1" x14ac:dyDescent="0.3">
      <c r="A34" s="245">
        <v>32</v>
      </c>
      <c r="B34" s="246" t="s">
        <v>801</v>
      </c>
      <c r="C34" s="247">
        <f t="shared" si="1"/>
        <v>5.9375578712206334E-3</v>
      </c>
      <c r="D34" s="248">
        <f t="shared" si="2"/>
        <v>2.3032407407299615E-2</v>
      </c>
      <c r="E34" s="247">
        <f t="shared" si="3"/>
        <v>8.3101851851097308E-3</v>
      </c>
      <c r="F34" s="248">
        <f t="shared" si="4"/>
        <v>3.728015046362998E-2</v>
      </c>
      <c r="G34" s="147" t="s">
        <v>763</v>
      </c>
      <c r="H34" s="145" t="s">
        <v>764</v>
      </c>
      <c r="I34" s="145" t="s">
        <v>765</v>
      </c>
      <c r="J34" s="147" t="s">
        <v>685</v>
      </c>
      <c r="K34" s="147" t="s">
        <v>766</v>
      </c>
      <c r="L34" s="145" t="s">
        <v>745</v>
      </c>
      <c r="M34" s="148">
        <v>1994</v>
      </c>
      <c r="N34" s="146">
        <f t="shared" si="0"/>
        <v>21</v>
      </c>
      <c r="O34" s="147" t="s">
        <v>399</v>
      </c>
      <c r="P34" s="249" t="s">
        <v>720</v>
      </c>
      <c r="Q34" s="250">
        <v>42239.743055497682</v>
      </c>
      <c r="R34" s="250">
        <v>42239.748993055553</v>
      </c>
      <c r="S34" s="250">
        <v>42239.77202546296</v>
      </c>
      <c r="T34" s="250">
        <v>42239.780335648145</v>
      </c>
    </row>
    <row r="35" spans="1:20" ht="33" customHeight="1" x14ac:dyDescent="0.3">
      <c r="A35" s="348">
        <v>33</v>
      </c>
      <c r="B35" s="349" t="s">
        <v>798</v>
      </c>
      <c r="C35" s="350">
        <f t="shared" si="1"/>
        <v>5.5787615783629008E-3</v>
      </c>
      <c r="D35" s="230">
        <f t="shared" si="2"/>
        <v>2.3993055554456078E-2</v>
      </c>
      <c r="E35" s="350">
        <f t="shared" si="3"/>
        <v>8.7731481471564621E-3</v>
      </c>
      <c r="F35" s="230">
        <f t="shared" si="4"/>
        <v>3.834496527997544E-2</v>
      </c>
      <c r="G35" s="159" t="s">
        <v>767</v>
      </c>
      <c r="H35" s="157" t="s">
        <v>768</v>
      </c>
      <c r="I35" s="157" t="s">
        <v>769</v>
      </c>
      <c r="J35" s="159" t="s">
        <v>399</v>
      </c>
      <c r="K35" s="159" t="s">
        <v>732</v>
      </c>
      <c r="L35" s="157" t="s">
        <v>745</v>
      </c>
      <c r="M35" s="160">
        <v>1982</v>
      </c>
      <c r="N35" s="158">
        <f t="shared" si="0"/>
        <v>33</v>
      </c>
      <c r="O35" s="159" t="s">
        <v>396</v>
      </c>
      <c r="P35" s="351" t="s">
        <v>720</v>
      </c>
      <c r="Q35" s="352">
        <v>42239.743055497682</v>
      </c>
      <c r="R35" s="352">
        <v>42239.74863425926</v>
      </c>
      <c r="S35" s="352">
        <v>42239.772627314815</v>
      </c>
      <c r="T35" s="352">
        <v>42239.781400462962</v>
      </c>
    </row>
    <row r="36" spans="1:20" ht="33" customHeight="1" x14ac:dyDescent="0.3">
      <c r="A36" s="265">
        <v>34</v>
      </c>
      <c r="B36" s="266" t="s">
        <v>799</v>
      </c>
      <c r="C36" s="267">
        <f t="shared" si="1"/>
        <v>7.1181134262587875E-3</v>
      </c>
      <c r="D36" s="229">
        <f t="shared" si="2"/>
        <v>2.2280092598521151E-2</v>
      </c>
      <c r="E36" s="267">
        <f t="shared" si="3"/>
        <v>1.1956018512137234E-2</v>
      </c>
      <c r="F36" s="229">
        <f t="shared" si="4"/>
        <v>4.1354224536917172E-2</v>
      </c>
      <c r="G36" s="174" t="s">
        <v>770</v>
      </c>
      <c r="H36" s="172" t="s">
        <v>771</v>
      </c>
      <c r="I36" s="172" t="s">
        <v>772</v>
      </c>
      <c r="J36" s="174" t="s">
        <v>399</v>
      </c>
      <c r="K36" s="174" t="s">
        <v>732</v>
      </c>
      <c r="L36" s="172" t="s">
        <v>745</v>
      </c>
      <c r="M36" s="175">
        <v>1973</v>
      </c>
      <c r="N36" s="173">
        <f t="shared" si="0"/>
        <v>42</v>
      </c>
      <c r="O36" s="174" t="s">
        <v>412</v>
      </c>
      <c r="P36" s="268" t="s">
        <v>720</v>
      </c>
      <c r="Q36" s="269">
        <v>42239.743055497682</v>
      </c>
      <c r="R36" s="269">
        <v>42239.750173611108</v>
      </c>
      <c r="S36" s="269">
        <v>42239.772453703707</v>
      </c>
      <c r="T36" s="269">
        <v>42239.784409722219</v>
      </c>
    </row>
    <row r="37" spans="1:20" ht="33" customHeight="1" x14ac:dyDescent="0.3">
      <c r="A37" s="329">
        <v>35</v>
      </c>
      <c r="B37" s="330" t="s">
        <v>797</v>
      </c>
      <c r="C37" s="331">
        <f t="shared" si="1"/>
        <v>7.2917245415737852E-3</v>
      </c>
      <c r="D37" s="224">
        <f t="shared" si="2"/>
        <v>2.2245370368182193E-2</v>
      </c>
      <c r="E37" s="331">
        <f t="shared" si="3"/>
        <v>1.1817129627161194E-2</v>
      </c>
      <c r="F37" s="224">
        <f t="shared" si="4"/>
        <v>4.1354224536917172E-2</v>
      </c>
      <c r="G37" s="195" t="s">
        <v>773</v>
      </c>
      <c r="H37" s="193" t="s">
        <v>774</v>
      </c>
      <c r="I37" s="193" t="s">
        <v>772</v>
      </c>
      <c r="J37" s="195" t="s">
        <v>399</v>
      </c>
      <c r="K37" s="195" t="s">
        <v>732</v>
      </c>
      <c r="L37" s="193" t="s">
        <v>745</v>
      </c>
      <c r="M37" s="196">
        <v>2001</v>
      </c>
      <c r="N37" s="194">
        <f t="shared" si="0"/>
        <v>14</v>
      </c>
      <c r="O37" s="195" t="s">
        <v>431</v>
      </c>
      <c r="P37" s="332" t="s">
        <v>720</v>
      </c>
      <c r="Q37" s="333">
        <v>42239.743055497682</v>
      </c>
      <c r="R37" s="333">
        <v>42239.750347222223</v>
      </c>
      <c r="S37" s="333">
        <v>42239.772592592592</v>
      </c>
      <c r="T37" s="333">
        <v>42239.784409722219</v>
      </c>
    </row>
    <row r="38" spans="1:20" ht="33" customHeight="1" x14ac:dyDescent="0.3">
      <c r="A38" s="319">
        <v>36</v>
      </c>
      <c r="B38" s="320" t="s">
        <v>800</v>
      </c>
      <c r="C38" s="321">
        <f t="shared" si="1"/>
        <v>7.8704282423132099E-3</v>
      </c>
      <c r="D38" s="211">
        <f t="shared" si="2"/>
        <v>2.2418981483497191E-2</v>
      </c>
      <c r="E38" s="321">
        <f t="shared" si="3"/>
        <v>1.5069444445543922E-2</v>
      </c>
      <c r="F38" s="211">
        <f t="shared" si="4"/>
        <v>4.5358854171354324E-2</v>
      </c>
      <c r="G38" s="190" t="s">
        <v>775</v>
      </c>
      <c r="H38" s="192" t="s">
        <v>776</v>
      </c>
      <c r="I38" s="192" t="s">
        <v>777</v>
      </c>
      <c r="J38" s="190" t="s">
        <v>399</v>
      </c>
      <c r="K38" s="190" t="s">
        <v>689</v>
      </c>
      <c r="L38" s="192" t="s">
        <v>778</v>
      </c>
      <c r="M38" s="191">
        <v>1959</v>
      </c>
      <c r="N38" s="189">
        <f t="shared" si="0"/>
        <v>56</v>
      </c>
      <c r="O38" s="190" t="s">
        <v>431</v>
      </c>
      <c r="P38" s="322" t="s">
        <v>720</v>
      </c>
      <c r="Q38" s="323">
        <v>42239.743055497682</v>
      </c>
      <c r="R38" s="323">
        <v>42239.750925925924</v>
      </c>
      <c r="S38" s="323">
        <v>42239.773344907408</v>
      </c>
      <c r="T38" s="323">
        <v>42239.788414351853</v>
      </c>
    </row>
    <row r="39" spans="1:20" ht="33" customHeight="1" x14ac:dyDescent="0.3">
      <c r="A39" s="288" t="s">
        <v>783</v>
      </c>
      <c r="B39" s="289" t="s">
        <v>800</v>
      </c>
      <c r="C39" s="128">
        <f t="shared" si="1"/>
        <v>0</v>
      </c>
      <c r="D39" s="290">
        <f t="shared" si="2"/>
        <v>0</v>
      </c>
      <c r="E39" s="128">
        <f t="shared" si="3"/>
        <v>5.787296686321497E-8</v>
      </c>
      <c r="F39" s="290">
        <f t="shared" si="4"/>
        <v>5.787296686321497E-8</v>
      </c>
      <c r="G39" s="378" t="s">
        <v>931</v>
      </c>
      <c r="H39" s="131" t="s">
        <v>780</v>
      </c>
      <c r="I39" s="131" t="s">
        <v>781</v>
      </c>
      <c r="J39" s="170" t="s">
        <v>399</v>
      </c>
      <c r="K39" s="170" t="s">
        <v>74</v>
      </c>
      <c r="L39" s="131" t="s">
        <v>782</v>
      </c>
      <c r="M39" s="171">
        <v>1962</v>
      </c>
      <c r="N39" s="169">
        <f t="shared" si="0"/>
        <v>53</v>
      </c>
      <c r="O39" s="170" t="s">
        <v>431</v>
      </c>
      <c r="P39" s="291" t="s">
        <v>720</v>
      </c>
      <c r="Q39" s="292">
        <v>42239.743055497682</v>
      </c>
      <c r="R39" s="292">
        <v>42239.743055497682</v>
      </c>
      <c r="S39" s="292">
        <v>42239.743055497682</v>
      </c>
      <c r="T39" s="292">
        <v>42239.743055555555</v>
      </c>
    </row>
    <row r="40" spans="1:20" ht="33" customHeight="1" x14ac:dyDescent="0.3">
      <c r="A40" s="245" t="s">
        <v>783</v>
      </c>
      <c r="B40" s="246" t="s">
        <v>797</v>
      </c>
      <c r="C40" s="247">
        <f t="shared" si="1"/>
        <v>5.451446762890555E-3</v>
      </c>
      <c r="D40" s="248">
        <f t="shared" si="2"/>
        <v>2.2326388891087845E-2</v>
      </c>
      <c r="E40" s="247">
        <f t="shared" si="3"/>
        <v>-2.7777777781011537E-2</v>
      </c>
      <c r="F40" s="248">
        <f t="shared" si="4"/>
        <v>5.787296686321497E-8</v>
      </c>
      <c r="G40" s="377" t="s">
        <v>930</v>
      </c>
      <c r="H40" s="145" t="s">
        <v>785</v>
      </c>
      <c r="I40" s="145" t="s">
        <v>786</v>
      </c>
      <c r="J40" s="147" t="s">
        <v>399</v>
      </c>
      <c r="K40" s="147" t="s">
        <v>70</v>
      </c>
      <c r="L40" s="145" t="s">
        <v>673</v>
      </c>
      <c r="M40" s="148">
        <v>1999</v>
      </c>
      <c r="N40" s="146">
        <f t="shared" si="0"/>
        <v>16</v>
      </c>
      <c r="O40" s="147" t="s">
        <v>399</v>
      </c>
      <c r="P40" s="249" t="s">
        <v>720</v>
      </c>
      <c r="Q40" s="250">
        <v>42239.743055497682</v>
      </c>
      <c r="R40" s="250">
        <v>42239.748506944445</v>
      </c>
      <c r="S40" s="250">
        <v>42239.770833333336</v>
      </c>
      <c r="T40" s="250">
        <v>42239.743055555555</v>
      </c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44"/>
  <sheetViews>
    <sheetView zoomScaleNormal="100" workbookViewId="0">
      <pane ySplit="2" topLeftCell="A3" activePane="bottomLeft" state="frozen"/>
      <selection pane="bottomLeft" sqref="A1:P1"/>
    </sheetView>
  </sheetViews>
  <sheetFormatPr defaultColWidth="9.09765625" defaultRowHeight="33" customHeight="1" x14ac:dyDescent="0.3"/>
  <cols>
    <col min="1" max="1" width="6" style="16" customWidth="1"/>
    <col min="2" max="2" width="8.3984375" style="209" customWidth="1"/>
    <col min="3" max="3" width="9" style="207" customWidth="1"/>
    <col min="4" max="4" width="9" style="209" customWidth="1"/>
    <col min="5" max="6" width="9" style="207" customWidth="1"/>
    <col min="7" max="7" width="4.09765625" style="19" customWidth="1"/>
    <col min="8" max="8" width="14.5" style="19" customWidth="1"/>
    <col min="9" max="9" width="11.796875" style="14" hidden="1" customWidth="1"/>
    <col min="10" max="10" width="9.5" style="207" customWidth="1"/>
    <col min="11" max="11" width="8.5" style="207" customWidth="1"/>
    <col min="12" max="12" width="3.09765625" style="205" customWidth="1"/>
    <col min="13" max="13" width="10.09765625" style="207" customWidth="1"/>
    <col min="14" max="14" width="8.09765625" style="205" hidden="1" customWidth="1"/>
    <col min="15" max="15" width="11.296875" style="16" hidden="1" customWidth="1"/>
    <col min="16" max="16" width="9.59765625" style="16" hidden="1" customWidth="1"/>
    <col min="17" max="17" width="10.3984375" style="205" hidden="1" customWidth="1"/>
    <col min="18" max="18" width="9.59765625" style="205" hidden="1" customWidth="1"/>
    <col min="19" max="19" width="10.3984375" style="208" hidden="1" customWidth="1"/>
    <col min="20" max="20" width="17.19921875" style="208" hidden="1" customWidth="1"/>
    <col min="21" max="21" width="19.09765625" style="208" hidden="1" customWidth="1"/>
    <col min="22" max="22" width="17.5" style="208" hidden="1" customWidth="1"/>
    <col min="23" max="23" width="15.69921875" style="6" customWidth="1"/>
    <col min="24" max="16384" width="9.09765625" style="6"/>
  </cols>
  <sheetData>
    <row r="1" spans="1:22" ht="33" customHeight="1" x14ac:dyDescent="0.35">
      <c r="A1" s="385" t="s">
        <v>940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</row>
    <row r="2" spans="1:22" ht="33" customHeight="1" x14ac:dyDescent="0.3">
      <c r="A2" s="39" t="s">
        <v>30</v>
      </c>
      <c r="B2" s="206" t="s">
        <v>787</v>
      </c>
      <c r="C2" s="206" t="s">
        <v>31</v>
      </c>
      <c r="D2" s="206" t="s">
        <v>32</v>
      </c>
      <c r="E2" s="206" t="s">
        <v>34</v>
      </c>
      <c r="F2" s="206" t="s">
        <v>33</v>
      </c>
      <c r="G2" s="17" t="s">
        <v>38</v>
      </c>
      <c r="H2" s="17" t="s">
        <v>921</v>
      </c>
      <c r="I2" s="8" t="s">
        <v>920</v>
      </c>
      <c r="J2" s="206" t="s">
        <v>788</v>
      </c>
      <c r="K2" s="206" t="s">
        <v>789</v>
      </c>
      <c r="L2" s="206" t="s">
        <v>790</v>
      </c>
      <c r="M2" s="206" t="s">
        <v>179</v>
      </c>
      <c r="N2" s="206" t="s">
        <v>791</v>
      </c>
      <c r="O2" s="8" t="s">
        <v>229</v>
      </c>
      <c r="P2" s="8" t="s">
        <v>37</v>
      </c>
      <c r="Q2" s="379" t="s">
        <v>392</v>
      </c>
      <c r="R2" s="379" t="s">
        <v>792</v>
      </c>
      <c r="S2" s="380" t="s">
        <v>793</v>
      </c>
      <c r="T2" s="380" t="s">
        <v>794</v>
      </c>
      <c r="U2" s="380" t="s">
        <v>795</v>
      </c>
      <c r="V2" s="380" t="s">
        <v>796</v>
      </c>
    </row>
    <row r="3" spans="1:22" ht="33" customHeight="1" x14ac:dyDescent="0.3">
      <c r="A3" s="308">
        <v>1</v>
      </c>
      <c r="B3" s="309" t="s">
        <v>797</v>
      </c>
      <c r="C3" s="310">
        <v>3.7615740729961544E-3</v>
      </c>
      <c r="D3" s="372" t="s">
        <v>927</v>
      </c>
      <c r="E3" s="372" t="s">
        <v>927</v>
      </c>
      <c r="F3" s="372" t="s">
        <v>927</v>
      </c>
      <c r="G3" s="210" t="s">
        <v>808</v>
      </c>
      <c r="H3" s="210" t="s">
        <v>807</v>
      </c>
      <c r="I3" s="166" t="s">
        <v>804</v>
      </c>
      <c r="J3" s="168" t="s">
        <v>805</v>
      </c>
      <c r="K3" s="168" t="s">
        <v>806</v>
      </c>
      <c r="L3" s="166" t="s">
        <v>399</v>
      </c>
      <c r="M3" s="166" t="s">
        <v>70</v>
      </c>
      <c r="N3" s="168" t="s">
        <v>724</v>
      </c>
      <c r="O3" s="167">
        <v>1998</v>
      </c>
      <c r="P3" s="165">
        <v>17</v>
      </c>
      <c r="Q3" s="166" t="s">
        <v>431</v>
      </c>
      <c r="R3" s="311" t="s">
        <v>720</v>
      </c>
      <c r="S3" s="312">
        <v>42239.743055555555</v>
      </c>
      <c r="T3" s="312">
        <v>42239.746817129628</v>
      </c>
      <c r="U3" s="312">
        <v>42239.743055555555</v>
      </c>
      <c r="V3" s="312">
        <v>42239.743055555555</v>
      </c>
    </row>
    <row r="4" spans="1:22" ht="33" customHeight="1" x14ac:dyDescent="0.3">
      <c r="A4" s="304">
        <v>1</v>
      </c>
      <c r="B4" s="305" t="s">
        <v>797</v>
      </c>
      <c r="C4" s="372" t="s">
        <v>927</v>
      </c>
      <c r="D4" s="212">
        <v>1.2581018519995268E-2</v>
      </c>
      <c r="E4" s="372" t="s">
        <v>927</v>
      </c>
      <c r="F4" s="372" t="s">
        <v>927</v>
      </c>
      <c r="G4" s="212" t="s">
        <v>808</v>
      </c>
      <c r="H4" s="212" t="s">
        <v>807</v>
      </c>
      <c r="I4" s="154" t="s">
        <v>809</v>
      </c>
      <c r="J4" s="156" t="s">
        <v>810</v>
      </c>
      <c r="K4" s="156" t="s">
        <v>811</v>
      </c>
      <c r="L4" s="154" t="s">
        <v>399</v>
      </c>
      <c r="M4" s="154" t="s">
        <v>70</v>
      </c>
      <c r="N4" s="156" t="s">
        <v>724</v>
      </c>
      <c r="O4" s="155">
        <v>1999</v>
      </c>
      <c r="P4" s="153">
        <v>16</v>
      </c>
      <c r="Q4" s="154" t="s">
        <v>431</v>
      </c>
      <c r="R4" s="306" t="s">
        <v>720</v>
      </c>
      <c r="S4" s="307">
        <v>42239.743055555555</v>
      </c>
      <c r="T4" s="307">
        <v>42239.743055555555</v>
      </c>
      <c r="U4" s="307">
        <v>42239.759398148148</v>
      </c>
      <c r="V4" s="307">
        <v>42239.743055555555</v>
      </c>
    </row>
    <row r="5" spans="1:22" s="66" customFormat="1" ht="33" customHeight="1" x14ac:dyDescent="0.3">
      <c r="A5" s="313">
        <v>1</v>
      </c>
      <c r="B5" s="314" t="s">
        <v>797</v>
      </c>
      <c r="C5" s="372" t="s">
        <v>927</v>
      </c>
      <c r="D5" s="372" t="s">
        <v>927</v>
      </c>
      <c r="E5" s="315">
        <v>6.5624999988358468E-3</v>
      </c>
      <c r="F5" s="362">
        <v>2.290509259182727E-2</v>
      </c>
      <c r="G5" s="316" t="s">
        <v>808</v>
      </c>
      <c r="H5" s="316" t="s">
        <v>807</v>
      </c>
      <c r="I5" s="186" t="s">
        <v>751</v>
      </c>
      <c r="J5" s="361" t="s">
        <v>812</v>
      </c>
      <c r="K5" s="361" t="s">
        <v>813</v>
      </c>
      <c r="L5" s="186" t="s">
        <v>399</v>
      </c>
      <c r="M5" s="186" t="s">
        <v>70</v>
      </c>
      <c r="N5" s="184" t="s">
        <v>724</v>
      </c>
      <c r="O5" s="187">
        <v>1998</v>
      </c>
      <c r="P5" s="185">
        <v>17</v>
      </c>
      <c r="Q5" s="186" t="s">
        <v>431</v>
      </c>
      <c r="R5" s="317" t="s">
        <v>720</v>
      </c>
      <c r="S5" s="318">
        <v>42239.743055555555</v>
      </c>
      <c r="T5" s="318">
        <v>42239.743055555555</v>
      </c>
      <c r="U5" s="318">
        <v>42239.743055555555</v>
      </c>
      <c r="V5" s="318">
        <v>42239.765960648147</v>
      </c>
    </row>
    <row r="6" spans="1:22" ht="33" customHeight="1" x14ac:dyDescent="0.3">
      <c r="A6" s="319">
        <v>2</v>
      </c>
      <c r="B6" s="320" t="s">
        <v>798</v>
      </c>
      <c r="C6" s="321">
        <v>4.189872692222707E-3</v>
      </c>
      <c r="D6" s="372" t="s">
        <v>927</v>
      </c>
      <c r="E6" s="372" t="s">
        <v>927</v>
      </c>
      <c r="F6" s="372" t="s">
        <v>927</v>
      </c>
      <c r="G6" s="211" t="s">
        <v>817</v>
      </c>
      <c r="H6" s="211" t="s">
        <v>816</v>
      </c>
      <c r="I6" s="214" t="s">
        <v>704</v>
      </c>
      <c r="J6" s="218" t="s">
        <v>819</v>
      </c>
      <c r="K6" s="218" t="s">
        <v>711</v>
      </c>
      <c r="L6" s="214" t="s">
        <v>399</v>
      </c>
      <c r="M6" s="214" t="s">
        <v>70</v>
      </c>
      <c r="N6" s="215" t="s">
        <v>225</v>
      </c>
      <c r="O6" s="216">
        <v>1992</v>
      </c>
      <c r="P6" s="217">
        <v>23</v>
      </c>
      <c r="Q6" s="214" t="s">
        <v>399</v>
      </c>
      <c r="R6" s="322" t="s">
        <v>720</v>
      </c>
      <c r="S6" s="323">
        <v>42239.743055497682</v>
      </c>
      <c r="T6" s="323">
        <v>42239.747245370374</v>
      </c>
      <c r="U6" s="323">
        <v>42239.743055497682</v>
      </c>
      <c r="V6" s="323">
        <v>42239.743055497682</v>
      </c>
    </row>
    <row r="7" spans="1:22" ht="33" customHeight="1" x14ac:dyDescent="0.3">
      <c r="A7" s="300">
        <v>2</v>
      </c>
      <c r="B7" s="301" t="s">
        <v>798</v>
      </c>
      <c r="C7" s="372" t="s">
        <v>927</v>
      </c>
      <c r="D7" s="213">
        <v>1.3263888882647734E-2</v>
      </c>
      <c r="E7" s="372" t="s">
        <v>927</v>
      </c>
      <c r="F7" s="372" t="s">
        <v>927</v>
      </c>
      <c r="G7" s="213" t="s">
        <v>817</v>
      </c>
      <c r="H7" s="213" t="s">
        <v>816</v>
      </c>
      <c r="I7" s="190" t="s">
        <v>702</v>
      </c>
      <c r="J7" s="192" t="s">
        <v>814</v>
      </c>
      <c r="K7" s="192" t="s">
        <v>815</v>
      </c>
      <c r="L7" s="190" t="s">
        <v>399</v>
      </c>
      <c r="M7" s="190" t="s">
        <v>70</v>
      </c>
      <c r="N7" s="192" t="s">
        <v>225</v>
      </c>
      <c r="O7" s="191">
        <v>1993</v>
      </c>
      <c r="P7" s="189">
        <v>22</v>
      </c>
      <c r="Q7" s="190" t="s">
        <v>399</v>
      </c>
      <c r="R7" s="302" t="s">
        <v>720</v>
      </c>
      <c r="S7" s="303">
        <v>42239.743055497682</v>
      </c>
      <c r="T7" s="303">
        <v>42239.743055497682</v>
      </c>
      <c r="U7" s="303">
        <v>42239.760509259257</v>
      </c>
      <c r="V7" s="303">
        <v>42239.743055497682</v>
      </c>
    </row>
    <row r="8" spans="1:22" ht="33" customHeight="1" x14ac:dyDescent="0.3">
      <c r="A8" s="324">
        <v>2</v>
      </c>
      <c r="B8" s="325" t="s">
        <v>799</v>
      </c>
      <c r="C8" s="372" t="s">
        <v>927</v>
      </c>
      <c r="D8" s="372" t="s">
        <v>927</v>
      </c>
      <c r="E8" s="326">
        <v>5.9722222213167697E-3</v>
      </c>
      <c r="F8" s="362">
        <v>2.3425983796187211E-2</v>
      </c>
      <c r="G8" s="219" t="s">
        <v>817</v>
      </c>
      <c r="H8" s="219" t="s">
        <v>816</v>
      </c>
      <c r="I8" s="220" t="s">
        <v>775</v>
      </c>
      <c r="J8" s="221" t="s">
        <v>818</v>
      </c>
      <c r="K8" s="221" t="s">
        <v>756</v>
      </c>
      <c r="L8" s="220" t="s">
        <v>399</v>
      </c>
      <c r="M8" s="220" t="s">
        <v>70</v>
      </c>
      <c r="N8" s="221" t="s">
        <v>225</v>
      </c>
      <c r="O8" s="222">
        <v>1976</v>
      </c>
      <c r="P8" s="223">
        <v>39</v>
      </c>
      <c r="Q8" s="220" t="s">
        <v>399</v>
      </c>
      <c r="R8" s="327" t="s">
        <v>720</v>
      </c>
      <c r="S8" s="328">
        <v>42239.743055497682</v>
      </c>
      <c r="T8" s="328">
        <v>42239.743055497682</v>
      </c>
      <c r="U8" s="328">
        <v>42239.743055497682</v>
      </c>
      <c r="V8" s="328">
        <v>42239.766481481478</v>
      </c>
    </row>
    <row r="9" spans="1:22" ht="33" customHeight="1" x14ac:dyDescent="0.3">
      <c r="A9" s="329">
        <v>3</v>
      </c>
      <c r="B9" s="330" t="s">
        <v>933</v>
      </c>
      <c r="C9" s="331">
        <v>3.4722800992312841E-3</v>
      </c>
      <c r="D9" s="372" t="s">
        <v>927</v>
      </c>
      <c r="E9" s="372" t="s">
        <v>927</v>
      </c>
      <c r="F9" s="372" t="s">
        <v>927</v>
      </c>
      <c r="G9" s="224" t="s">
        <v>822</v>
      </c>
      <c r="H9" s="224" t="s">
        <v>935</v>
      </c>
      <c r="I9" s="163" t="s">
        <v>740</v>
      </c>
      <c r="J9" s="161" t="s">
        <v>823</v>
      </c>
      <c r="K9" s="161" t="s">
        <v>824</v>
      </c>
      <c r="L9" s="163" t="s">
        <v>685</v>
      </c>
      <c r="M9" s="163" t="s">
        <v>70</v>
      </c>
      <c r="N9" s="161" t="s">
        <v>225</v>
      </c>
      <c r="O9" s="164">
        <v>2000</v>
      </c>
      <c r="P9" s="162">
        <v>15</v>
      </c>
      <c r="Q9" s="163" t="s">
        <v>399</v>
      </c>
      <c r="R9" s="332" t="s">
        <v>720</v>
      </c>
      <c r="S9" s="333">
        <v>42239.743055497682</v>
      </c>
      <c r="T9" s="333">
        <v>42239.746527777781</v>
      </c>
      <c r="U9" s="333">
        <v>42239.743055497682</v>
      </c>
      <c r="V9" s="333">
        <v>42239.743055497682</v>
      </c>
    </row>
    <row r="10" spans="1:22" ht="33" customHeight="1" x14ac:dyDescent="0.3">
      <c r="A10" s="334">
        <v>3</v>
      </c>
      <c r="B10" s="335" t="s">
        <v>797</v>
      </c>
      <c r="C10" s="372" t="s">
        <v>927</v>
      </c>
      <c r="D10" s="225">
        <v>1.4374999998835847E-2</v>
      </c>
      <c r="E10" s="372" t="s">
        <v>927</v>
      </c>
      <c r="F10" s="372" t="s">
        <v>927</v>
      </c>
      <c r="G10" s="225" t="s">
        <v>822</v>
      </c>
      <c r="H10" s="225" t="s">
        <v>935</v>
      </c>
      <c r="I10" s="195" t="s">
        <v>717</v>
      </c>
      <c r="J10" s="193" t="s">
        <v>825</v>
      </c>
      <c r="K10" s="193" t="s">
        <v>826</v>
      </c>
      <c r="L10" s="195" t="s">
        <v>399</v>
      </c>
      <c r="M10" s="195" t="s">
        <v>70</v>
      </c>
      <c r="N10" s="193" t="s">
        <v>225</v>
      </c>
      <c r="O10" s="196">
        <v>2000</v>
      </c>
      <c r="P10" s="194">
        <v>15</v>
      </c>
      <c r="Q10" s="195" t="s">
        <v>399</v>
      </c>
      <c r="R10" s="336" t="s">
        <v>720</v>
      </c>
      <c r="S10" s="337">
        <v>42239.743055497682</v>
      </c>
      <c r="T10" s="337">
        <v>42239.743055497682</v>
      </c>
      <c r="U10" s="337">
        <v>42239.76090277778</v>
      </c>
      <c r="V10" s="337">
        <v>42239.743055497682</v>
      </c>
    </row>
    <row r="11" spans="1:22" ht="33" customHeight="1" x14ac:dyDescent="0.3">
      <c r="A11" s="338">
        <v>3</v>
      </c>
      <c r="B11" s="339" t="s">
        <v>797</v>
      </c>
      <c r="C11" s="372" t="s">
        <v>927</v>
      </c>
      <c r="D11" s="372" t="s">
        <v>927</v>
      </c>
      <c r="E11" s="340">
        <v>6.2962962911115028E-3</v>
      </c>
      <c r="F11" s="362">
        <v>2.4143576389178634E-2</v>
      </c>
      <c r="G11" s="226" t="s">
        <v>822</v>
      </c>
      <c r="H11" s="226" t="s">
        <v>935</v>
      </c>
      <c r="I11" s="182" t="s">
        <v>691</v>
      </c>
      <c r="J11" s="180" t="s">
        <v>820</v>
      </c>
      <c r="K11" s="180" t="s">
        <v>821</v>
      </c>
      <c r="L11" s="182" t="s">
        <v>399</v>
      </c>
      <c r="M11" s="182" t="s">
        <v>70</v>
      </c>
      <c r="N11" s="180" t="s">
        <v>225</v>
      </c>
      <c r="O11" s="183">
        <v>2000</v>
      </c>
      <c r="P11" s="181">
        <v>15</v>
      </c>
      <c r="Q11" s="182" t="s">
        <v>399</v>
      </c>
      <c r="R11" s="341" t="s">
        <v>720</v>
      </c>
      <c r="S11" s="342">
        <v>42239.743055497682</v>
      </c>
      <c r="T11" s="342">
        <v>42239.743055497682</v>
      </c>
      <c r="U11" s="342">
        <v>42239.743055497682</v>
      </c>
      <c r="V11" s="342">
        <v>42239.767199074071</v>
      </c>
    </row>
    <row r="12" spans="1:22" ht="33" customHeight="1" x14ac:dyDescent="0.3">
      <c r="A12" s="265">
        <v>4</v>
      </c>
      <c r="B12" s="266" t="s">
        <v>797</v>
      </c>
      <c r="C12" s="267">
        <v>4.560243061860092E-3</v>
      </c>
      <c r="D12" s="372" t="s">
        <v>927</v>
      </c>
      <c r="E12" s="372" t="s">
        <v>927</v>
      </c>
      <c r="F12" s="372" t="s">
        <v>927</v>
      </c>
      <c r="G12" s="229" t="s">
        <v>830</v>
      </c>
      <c r="H12" s="229" t="s">
        <v>829</v>
      </c>
      <c r="I12" s="178" t="s">
        <v>686</v>
      </c>
      <c r="J12" s="176" t="s">
        <v>831</v>
      </c>
      <c r="K12" s="176" t="s">
        <v>828</v>
      </c>
      <c r="L12" s="178" t="s">
        <v>399</v>
      </c>
      <c r="M12" s="178" t="s">
        <v>70</v>
      </c>
      <c r="N12" s="176" t="s">
        <v>225</v>
      </c>
      <c r="O12" s="179">
        <v>1999</v>
      </c>
      <c r="P12" s="177">
        <v>16</v>
      </c>
      <c r="Q12" s="178" t="s">
        <v>399</v>
      </c>
      <c r="R12" s="268" t="s">
        <v>720</v>
      </c>
      <c r="S12" s="269">
        <v>42239.743055497682</v>
      </c>
      <c r="T12" s="269">
        <v>42239.747615740744</v>
      </c>
      <c r="U12" s="269">
        <v>42239.743055497682</v>
      </c>
      <c r="V12" s="269">
        <v>42239.743055497682</v>
      </c>
    </row>
    <row r="13" spans="1:22" ht="33" customHeight="1" x14ac:dyDescent="0.3">
      <c r="A13" s="270">
        <v>4</v>
      </c>
      <c r="B13" s="271" t="s">
        <v>797</v>
      </c>
      <c r="C13" s="372" t="s">
        <v>927</v>
      </c>
      <c r="D13" s="228">
        <v>1.5324074069212656E-2</v>
      </c>
      <c r="E13" s="372" t="s">
        <v>927</v>
      </c>
      <c r="F13" s="372" t="s">
        <v>927</v>
      </c>
      <c r="G13" s="228" t="s">
        <v>830</v>
      </c>
      <c r="H13" s="228" t="s">
        <v>829</v>
      </c>
      <c r="I13" s="229" t="s">
        <v>830</v>
      </c>
      <c r="J13" s="172" t="s">
        <v>827</v>
      </c>
      <c r="K13" s="172" t="s">
        <v>828</v>
      </c>
      <c r="L13" s="172" t="s">
        <v>399</v>
      </c>
      <c r="M13" s="172" t="s">
        <v>70</v>
      </c>
      <c r="N13" s="174" t="s">
        <v>399</v>
      </c>
      <c r="O13" s="174" t="s">
        <v>70</v>
      </c>
      <c r="P13" s="172" t="s">
        <v>225</v>
      </c>
      <c r="Q13" s="175">
        <v>1997</v>
      </c>
      <c r="R13" s="173">
        <v>18</v>
      </c>
      <c r="S13" s="174" t="s">
        <v>399</v>
      </c>
      <c r="T13" s="273">
        <v>42239.743055497682</v>
      </c>
      <c r="U13" s="273">
        <v>42239.762939814813</v>
      </c>
      <c r="V13" s="273">
        <v>42239.743055497682</v>
      </c>
    </row>
    <row r="14" spans="1:22" ht="33" customHeight="1" x14ac:dyDescent="0.3">
      <c r="A14" s="343">
        <v>4</v>
      </c>
      <c r="B14" s="344" t="s">
        <v>797</v>
      </c>
      <c r="C14" s="372" t="s">
        <v>927</v>
      </c>
      <c r="D14" s="372" t="s">
        <v>927</v>
      </c>
      <c r="E14" s="345">
        <v>5.9490740750334226E-3</v>
      </c>
      <c r="F14" s="362">
        <v>2.5833391206106171E-2</v>
      </c>
      <c r="G14" s="227" t="s">
        <v>830</v>
      </c>
      <c r="H14" s="227" t="s">
        <v>829</v>
      </c>
      <c r="I14" s="151" t="s">
        <v>754</v>
      </c>
      <c r="J14" s="149" t="s">
        <v>774</v>
      </c>
      <c r="K14" s="149" t="s">
        <v>756</v>
      </c>
      <c r="L14" s="151" t="s">
        <v>399</v>
      </c>
      <c r="M14" s="151" t="s">
        <v>70</v>
      </c>
      <c r="N14" s="149" t="s">
        <v>225</v>
      </c>
      <c r="O14" s="152">
        <v>1998</v>
      </c>
      <c r="P14" s="150">
        <v>17</v>
      </c>
      <c r="Q14" s="151" t="s">
        <v>399</v>
      </c>
      <c r="R14" s="346" t="s">
        <v>720</v>
      </c>
      <c r="S14" s="347">
        <v>42239.743055497682</v>
      </c>
      <c r="T14" s="347">
        <v>42239.743055497682</v>
      </c>
      <c r="U14" s="347">
        <v>42239.743055497682</v>
      </c>
      <c r="V14" s="347">
        <v>42239.768888888888</v>
      </c>
    </row>
    <row r="15" spans="1:22" ht="33" customHeight="1" x14ac:dyDescent="0.3">
      <c r="A15" s="348">
        <v>5</v>
      </c>
      <c r="B15" s="349" t="s">
        <v>799</v>
      </c>
      <c r="C15" s="350">
        <v>4.444502315891441E-3</v>
      </c>
      <c r="D15" s="372" t="s">
        <v>927</v>
      </c>
      <c r="E15" s="372" t="s">
        <v>927</v>
      </c>
      <c r="F15" s="372" t="s">
        <v>927</v>
      </c>
      <c r="G15" s="230" t="s">
        <v>834</v>
      </c>
      <c r="H15" s="230" t="s">
        <v>922</v>
      </c>
      <c r="I15" s="159" t="s">
        <v>773</v>
      </c>
      <c r="J15" s="157" t="s">
        <v>832</v>
      </c>
      <c r="K15" s="157" t="s">
        <v>833</v>
      </c>
      <c r="L15" s="159" t="s">
        <v>399</v>
      </c>
      <c r="M15" s="159" t="s">
        <v>70</v>
      </c>
      <c r="N15" s="157" t="s">
        <v>724</v>
      </c>
      <c r="O15" s="160">
        <v>1966</v>
      </c>
      <c r="P15" s="158">
        <v>49</v>
      </c>
      <c r="Q15" s="159" t="s">
        <v>431</v>
      </c>
      <c r="R15" s="351" t="s">
        <v>720</v>
      </c>
      <c r="S15" s="352">
        <v>42239.743055497682</v>
      </c>
      <c r="T15" s="352">
        <v>42239.747499999998</v>
      </c>
      <c r="U15" s="352">
        <v>42239.743055497682</v>
      </c>
      <c r="V15" s="352">
        <v>42239.743055497682</v>
      </c>
    </row>
    <row r="16" spans="1:22" s="66" customFormat="1" ht="33" customHeight="1" x14ac:dyDescent="0.3">
      <c r="A16" s="274">
        <v>5</v>
      </c>
      <c r="B16" s="275" t="s">
        <v>798</v>
      </c>
      <c r="C16" s="372" t="s">
        <v>927</v>
      </c>
      <c r="D16" s="142">
        <v>1.4247685190639459E-2</v>
      </c>
      <c r="E16" s="372" t="s">
        <v>927</v>
      </c>
      <c r="F16" s="372" t="s">
        <v>927</v>
      </c>
      <c r="G16" s="142" t="s">
        <v>834</v>
      </c>
      <c r="H16" s="142" t="s">
        <v>922</v>
      </c>
      <c r="I16" s="203" t="s">
        <v>770</v>
      </c>
      <c r="J16" s="201" t="s">
        <v>86</v>
      </c>
      <c r="K16" s="201" t="s">
        <v>835</v>
      </c>
      <c r="L16" s="203" t="s">
        <v>399</v>
      </c>
      <c r="M16" s="203" t="s">
        <v>70</v>
      </c>
      <c r="N16" s="201" t="s">
        <v>724</v>
      </c>
      <c r="O16" s="204">
        <v>1988</v>
      </c>
      <c r="P16" s="202">
        <v>27</v>
      </c>
      <c r="Q16" s="203" t="s">
        <v>399</v>
      </c>
      <c r="R16" s="276" t="s">
        <v>720</v>
      </c>
      <c r="S16" s="277">
        <v>42239.743055497682</v>
      </c>
      <c r="T16" s="277">
        <v>42239.743055497682</v>
      </c>
      <c r="U16" s="277">
        <v>42239.761747685188</v>
      </c>
      <c r="V16" s="277">
        <v>42239.743055497682</v>
      </c>
    </row>
    <row r="17" spans="1:22" ht="33" customHeight="1" x14ac:dyDescent="0.3">
      <c r="A17" s="251">
        <v>5</v>
      </c>
      <c r="B17" s="252" t="s">
        <v>798</v>
      </c>
      <c r="C17" s="372" t="s">
        <v>927</v>
      </c>
      <c r="D17" s="372" t="s">
        <v>927</v>
      </c>
      <c r="E17" s="144">
        <v>8.0902777772280388E-3</v>
      </c>
      <c r="F17" s="362">
        <v>2.6782465283758938E-2</v>
      </c>
      <c r="G17" s="231" t="s">
        <v>834</v>
      </c>
      <c r="H17" s="231" t="s">
        <v>922</v>
      </c>
      <c r="I17" s="232" t="s">
        <v>729</v>
      </c>
      <c r="J17" s="233" t="s">
        <v>836</v>
      </c>
      <c r="K17" s="233" t="s">
        <v>837</v>
      </c>
      <c r="L17" s="232" t="s">
        <v>838</v>
      </c>
      <c r="M17" s="232" t="s">
        <v>70</v>
      </c>
      <c r="N17" s="233" t="s">
        <v>724</v>
      </c>
      <c r="O17" s="234">
        <v>1986</v>
      </c>
      <c r="P17" s="235">
        <v>29</v>
      </c>
      <c r="Q17" s="232" t="s">
        <v>838</v>
      </c>
      <c r="R17" s="253" t="s">
        <v>720</v>
      </c>
      <c r="S17" s="254">
        <v>42239.743055497682</v>
      </c>
      <c r="T17" s="254">
        <v>42239.743055497682</v>
      </c>
      <c r="U17" s="254">
        <v>42239.743055497682</v>
      </c>
      <c r="V17" s="254">
        <v>42239.769837962966</v>
      </c>
    </row>
    <row r="18" spans="1:22" ht="33" customHeight="1" x14ac:dyDescent="0.3">
      <c r="A18" s="245">
        <v>6</v>
      </c>
      <c r="B18" s="246" t="s">
        <v>797</v>
      </c>
      <c r="C18" s="247">
        <v>4.1782986154430546E-3</v>
      </c>
      <c r="D18" s="372" t="s">
        <v>927</v>
      </c>
      <c r="E18" s="372" t="s">
        <v>927</v>
      </c>
      <c r="F18" s="372" t="s">
        <v>927</v>
      </c>
      <c r="G18" s="248" t="s">
        <v>843</v>
      </c>
      <c r="H18" s="248" t="s">
        <v>936</v>
      </c>
      <c r="I18" s="147" t="s">
        <v>721</v>
      </c>
      <c r="J18" s="145" t="s">
        <v>839</v>
      </c>
      <c r="K18" s="145" t="s">
        <v>840</v>
      </c>
      <c r="L18" s="147" t="s">
        <v>685</v>
      </c>
      <c r="M18" s="377" t="s">
        <v>841</v>
      </c>
      <c r="N18" s="145" t="s">
        <v>842</v>
      </c>
      <c r="O18" s="148">
        <v>2000</v>
      </c>
      <c r="P18" s="146">
        <v>15</v>
      </c>
      <c r="Q18" s="147" t="s">
        <v>393</v>
      </c>
      <c r="R18" s="249" t="s">
        <v>720</v>
      </c>
      <c r="S18" s="250">
        <v>42239.743055497682</v>
      </c>
      <c r="T18" s="250">
        <v>42239.747233796297</v>
      </c>
      <c r="U18" s="250">
        <v>42239.743055497682</v>
      </c>
      <c r="V18" s="250">
        <v>42239.743055497682</v>
      </c>
    </row>
    <row r="19" spans="1:22" ht="33" customHeight="1" x14ac:dyDescent="0.3">
      <c r="A19" s="236">
        <v>6</v>
      </c>
      <c r="B19" s="237" t="s">
        <v>797</v>
      </c>
      <c r="C19" s="372" t="s">
        <v>927</v>
      </c>
      <c r="D19" s="238">
        <v>1.5393518515338656E-2</v>
      </c>
      <c r="E19" s="372" t="s">
        <v>927</v>
      </c>
      <c r="F19" s="372" t="s">
        <v>927</v>
      </c>
      <c r="G19" s="238" t="s">
        <v>843</v>
      </c>
      <c r="H19" s="238" t="s">
        <v>936</v>
      </c>
      <c r="I19" s="239" t="s">
        <v>664</v>
      </c>
      <c r="J19" s="240" t="s">
        <v>844</v>
      </c>
      <c r="K19" s="240" t="s">
        <v>845</v>
      </c>
      <c r="L19" s="239" t="s">
        <v>399</v>
      </c>
      <c r="M19" s="381" t="s">
        <v>841</v>
      </c>
      <c r="N19" s="240" t="s">
        <v>846</v>
      </c>
      <c r="O19" s="241">
        <v>2001</v>
      </c>
      <c r="P19" s="242">
        <v>14</v>
      </c>
      <c r="Q19" s="239" t="s">
        <v>399</v>
      </c>
      <c r="R19" s="243" t="s">
        <v>720</v>
      </c>
      <c r="S19" s="244">
        <v>42239.743055497682</v>
      </c>
      <c r="T19" s="244">
        <v>42239.743055497682</v>
      </c>
      <c r="U19" s="244">
        <v>42239.762627314813</v>
      </c>
      <c r="V19" s="244">
        <v>42239.743055497682</v>
      </c>
    </row>
    <row r="20" spans="1:22" ht="33" customHeight="1" x14ac:dyDescent="0.3">
      <c r="A20" s="255">
        <v>6</v>
      </c>
      <c r="B20" s="256" t="s">
        <v>797</v>
      </c>
      <c r="C20" s="372" t="s">
        <v>927</v>
      </c>
      <c r="D20" s="372" t="s">
        <v>927</v>
      </c>
      <c r="E20" s="257">
        <v>7.3263888916699216E-3</v>
      </c>
      <c r="F20" s="362">
        <v>2.6898206022451632E-2</v>
      </c>
      <c r="G20" s="258" t="s">
        <v>843</v>
      </c>
      <c r="H20" s="258" t="s">
        <v>936</v>
      </c>
      <c r="I20" s="259" t="s">
        <v>699</v>
      </c>
      <c r="J20" s="278" t="s">
        <v>847</v>
      </c>
      <c r="K20" s="278" t="s">
        <v>848</v>
      </c>
      <c r="L20" s="259" t="s">
        <v>399</v>
      </c>
      <c r="M20" s="259" t="s">
        <v>70</v>
      </c>
      <c r="N20" s="260" t="s">
        <v>225</v>
      </c>
      <c r="O20" s="261">
        <v>2003</v>
      </c>
      <c r="P20" s="262">
        <v>12</v>
      </c>
      <c r="Q20" s="259" t="s">
        <v>399</v>
      </c>
      <c r="R20" s="263" t="s">
        <v>720</v>
      </c>
      <c r="S20" s="264">
        <v>42239.743055497682</v>
      </c>
      <c r="T20" s="264">
        <v>42239.743055497682</v>
      </c>
      <c r="U20" s="264">
        <v>42239.743055497682</v>
      </c>
      <c r="V20" s="264">
        <v>42239.769953703704</v>
      </c>
    </row>
    <row r="21" spans="1:22" ht="33" customHeight="1" x14ac:dyDescent="0.3">
      <c r="A21" s="288">
        <v>7</v>
      </c>
      <c r="B21" s="289" t="s">
        <v>798</v>
      </c>
      <c r="C21" s="128">
        <v>4.4213541696080938E-3</v>
      </c>
      <c r="D21" s="372" t="s">
        <v>927</v>
      </c>
      <c r="E21" s="372" t="s">
        <v>927</v>
      </c>
      <c r="F21" s="372" t="s">
        <v>927</v>
      </c>
      <c r="G21" s="290" t="s">
        <v>851</v>
      </c>
      <c r="H21" s="290" t="s">
        <v>915</v>
      </c>
      <c r="I21" s="170" t="s">
        <v>709</v>
      </c>
      <c r="J21" s="131" t="s">
        <v>849</v>
      </c>
      <c r="K21" s="131" t="s">
        <v>850</v>
      </c>
      <c r="L21" s="170" t="s">
        <v>399</v>
      </c>
      <c r="M21" s="170" t="s">
        <v>70</v>
      </c>
      <c r="N21" s="131" t="s">
        <v>724</v>
      </c>
      <c r="O21" s="171">
        <v>1989</v>
      </c>
      <c r="P21" s="169">
        <v>26</v>
      </c>
      <c r="Q21" s="170" t="s">
        <v>399</v>
      </c>
      <c r="R21" s="291" t="s">
        <v>720</v>
      </c>
      <c r="S21" s="292">
        <v>42239.743055497682</v>
      </c>
      <c r="T21" s="292">
        <v>42239.747476851851</v>
      </c>
      <c r="U21" s="292">
        <v>42239.743055555555</v>
      </c>
      <c r="V21" s="292">
        <v>42239.743055497682</v>
      </c>
    </row>
    <row r="22" spans="1:22" ht="33" customHeight="1" x14ac:dyDescent="0.3">
      <c r="A22" s="279">
        <v>7</v>
      </c>
      <c r="B22" s="280" t="s">
        <v>798</v>
      </c>
      <c r="C22" s="372" t="s">
        <v>927</v>
      </c>
      <c r="D22" s="281">
        <v>1.6608796293439809E-2</v>
      </c>
      <c r="E22" s="372" t="s">
        <v>927</v>
      </c>
      <c r="F22" s="372" t="s">
        <v>927</v>
      </c>
      <c r="G22" s="281" t="s">
        <v>851</v>
      </c>
      <c r="H22" s="281" t="s">
        <v>915</v>
      </c>
      <c r="I22" s="282" t="s">
        <v>779</v>
      </c>
      <c r="J22" s="293" t="s">
        <v>827</v>
      </c>
      <c r="K22" s="293" t="s">
        <v>852</v>
      </c>
      <c r="L22" s="282" t="s">
        <v>399</v>
      </c>
      <c r="M22" s="282" t="s">
        <v>70</v>
      </c>
      <c r="N22" s="283" t="s">
        <v>724</v>
      </c>
      <c r="O22" s="284">
        <v>1991</v>
      </c>
      <c r="P22" s="285">
        <v>24</v>
      </c>
      <c r="Q22" s="282" t="s">
        <v>399</v>
      </c>
      <c r="R22" s="286" t="s">
        <v>720</v>
      </c>
      <c r="S22" s="287">
        <v>42239.743055497682</v>
      </c>
      <c r="T22" s="287">
        <v>42239.743055497682</v>
      </c>
      <c r="U22" s="287">
        <v>42239.764085648145</v>
      </c>
      <c r="V22" s="287">
        <v>42239.743055497682</v>
      </c>
    </row>
    <row r="23" spans="1:22" ht="33" customHeight="1" x14ac:dyDescent="0.3">
      <c r="A23" s="294">
        <v>7</v>
      </c>
      <c r="B23" s="295" t="s">
        <v>798</v>
      </c>
      <c r="C23" s="372" t="s">
        <v>927</v>
      </c>
      <c r="D23" s="372" t="s">
        <v>927</v>
      </c>
      <c r="E23" s="296">
        <v>6.1342592598521151E-3</v>
      </c>
      <c r="F23" s="362">
        <v>2.7164409722900018E-2</v>
      </c>
      <c r="G23" s="297" t="s">
        <v>851</v>
      </c>
      <c r="H23" s="297" t="s">
        <v>915</v>
      </c>
      <c r="I23" s="199" t="s">
        <v>674</v>
      </c>
      <c r="J23" s="197" t="s">
        <v>665</v>
      </c>
      <c r="K23" s="197" t="s">
        <v>853</v>
      </c>
      <c r="L23" s="199" t="s">
        <v>399</v>
      </c>
      <c r="M23" s="199" t="s">
        <v>70</v>
      </c>
      <c r="N23" s="197" t="s">
        <v>724</v>
      </c>
      <c r="O23" s="200">
        <v>1981</v>
      </c>
      <c r="P23" s="198">
        <v>34</v>
      </c>
      <c r="Q23" s="199" t="s">
        <v>399</v>
      </c>
      <c r="R23" s="298" t="s">
        <v>720</v>
      </c>
      <c r="S23" s="299">
        <v>42239.743055497682</v>
      </c>
      <c r="T23" s="299">
        <v>42239.743055497682</v>
      </c>
      <c r="U23" s="299">
        <v>42239.743055497682</v>
      </c>
      <c r="V23" s="299">
        <v>42239.770219907405</v>
      </c>
    </row>
    <row r="24" spans="1:22" ht="33" customHeight="1" x14ac:dyDescent="0.3">
      <c r="A24" s="308">
        <v>8</v>
      </c>
      <c r="B24" s="309" t="s">
        <v>797</v>
      </c>
      <c r="C24" s="310">
        <v>5.6250578709295951E-3</v>
      </c>
      <c r="D24" s="372" t="s">
        <v>927</v>
      </c>
      <c r="E24" s="372" t="s">
        <v>927</v>
      </c>
      <c r="F24" s="372" t="s">
        <v>927</v>
      </c>
      <c r="G24" s="210" t="s">
        <v>857</v>
      </c>
      <c r="H24" s="210" t="s">
        <v>916</v>
      </c>
      <c r="I24" s="166" t="s">
        <v>757</v>
      </c>
      <c r="J24" s="168" t="s">
        <v>854</v>
      </c>
      <c r="K24" s="168" t="s">
        <v>855</v>
      </c>
      <c r="L24" s="166" t="s">
        <v>399</v>
      </c>
      <c r="M24" s="166" t="s">
        <v>693</v>
      </c>
      <c r="N24" s="168" t="s">
        <v>856</v>
      </c>
      <c r="O24" s="167">
        <v>2001</v>
      </c>
      <c r="P24" s="165">
        <v>14</v>
      </c>
      <c r="Q24" s="166" t="s">
        <v>399</v>
      </c>
      <c r="R24" s="311" t="s">
        <v>720</v>
      </c>
      <c r="S24" s="312">
        <v>42239.743055497682</v>
      </c>
      <c r="T24" s="312">
        <v>42239.748680555553</v>
      </c>
      <c r="U24" s="312">
        <v>42239.743055497682</v>
      </c>
      <c r="V24" s="312">
        <v>42239.743055497682</v>
      </c>
    </row>
    <row r="25" spans="1:22" ht="33" customHeight="1" x14ac:dyDescent="0.3">
      <c r="A25" s="304">
        <v>8</v>
      </c>
      <c r="B25" s="305" t="s">
        <v>797</v>
      </c>
      <c r="C25" s="372" t="s">
        <v>927</v>
      </c>
      <c r="D25" s="212">
        <v>1.4606481483497191E-2</v>
      </c>
      <c r="E25" s="372" t="s">
        <v>927</v>
      </c>
      <c r="F25" s="372" t="s">
        <v>927</v>
      </c>
      <c r="G25" s="212" t="s">
        <v>857</v>
      </c>
      <c r="H25" s="212" t="s">
        <v>916</v>
      </c>
      <c r="I25" s="154" t="s">
        <v>784</v>
      </c>
      <c r="J25" s="156" t="s">
        <v>858</v>
      </c>
      <c r="K25" s="156" t="s">
        <v>859</v>
      </c>
      <c r="L25" s="154" t="s">
        <v>399</v>
      </c>
      <c r="M25" s="154" t="s">
        <v>693</v>
      </c>
      <c r="N25" s="156" t="s">
        <v>856</v>
      </c>
      <c r="O25" s="155">
        <v>2001</v>
      </c>
      <c r="P25" s="153">
        <v>14</v>
      </c>
      <c r="Q25" s="154" t="s">
        <v>399</v>
      </c>
      <c r="R25" s="306" t="s">
        <v>720</v>
      </c>
      <c r="S25" s="307">
        <v>42239.743055497682</v>
      </c>
      <c r="T25" s="307">
        <v>42239.743055497682</v>
      </c>
      <c r="U25" s="307">
        <v>42239.763287037036</v>
      </c>
      <c r="V25" s="307">
        <v>42239.743055497682</v>
      </c>
    </row>
    <row r="26" spans="1:22" ht="33" customHeight="1" x14ac:dyDescent="0.3">
      <c r="A26" s="313">
        <v>8</v>
      </c>
      <c r="B26" s="314" t="s">
        <v>797</v>
      </c>
      <c r="C26" s="372" t="s">
        <v>927</v>
      </c>
      <c r="D26" s="372" t="s">
        <v>927</v>
      </c>
      <c r="E26" s="315">
        <v>7.2685185223235749E-3</v>
      </c>
      <c r="F26" s="362">
        <v>2.7500057876750361E-2</v>
      </c>
      <c r="G26" s="316" t="s">
        <v>857</v>
      </c>
      <c r="H26" s="316" t="s">
        <v>916</v>
      </c>
      <c r="I26" s="186" t="s">
        <v>677</v>
      </c>
      <c r="J26" s="184" t="s">
        <v>860</v>
      </c>
      <c r="K26" s="184" t="s">
        <v>861</v>
      </c>
      <c r="L26" s="186" t="s">
        <v>685</v>
      </c>
      <c r="M26" s="186" t="s">
        <v>693</v>
      </c>
      <c r="N26" s="184" t="s">
        <v>856</v>
      </c>
      <c r="O26" s="187">
        <v>2000</v>
      </c>
      <c r="P26" s="185">
        <v>15</v>
      </c>
      <c r="Q26" s="186" t="s">
        <v>685</v>
      </c>
      <c r="R26" s="317" t="s">
        <v>720</v>
      </c>
      <c r="S26" s="318">
        <v>42239.743055497682</v>
      </c>
      <c r="T26" s="318">
        <v>42239.743055497682</v>
      </c>
      <c r="U26" s="318">
        <v>42239.743055497682</v>
      </c>
      <c r="V26" s="318">
        <v>42239.770555555559</v>
      </c>
    </row>
    <row r="27" spans="1:22" ht="33" customHeight="1" x14ac:dyDescent="0.3">
      <c r="A27" s="319">
        <v>9</v>
      </c>
      <c r="B27" s="320" t="s">
        <v>797</v>
      </c>
      <c r="C27" s="321">
        <v>5.7523726864019409E-3</v>
      </c>
      <c r="D27" s="372" t="s">
        <v>927</v>
      </c>
      <c r="E27" s="372" t="s">
        <v>927</v>
      </c>
      <c r="F27" s="372" t="s">
        <v>927</v>
      </c>
      <c r="G27" s="211" t="s">
        <v>863</v>
      </c>
      <c r="H27" s="211" t="s">
        <v>937</v>
      </c>
      <c r="I27" s="190" t="s">
        <v>670</v>
      </c>
      <c r="J27" s="192" t="s">
        <v>678</v>
      </c>
      <c r="K27" s="192" t="s">
        <v>862</v>
      </c>
      <c r="L27" s="190" t="s">
        <v>399</v>
      </c>
      <c r="M27" s="190" t="s">
        <v>70</v>
      </c>
      <c r="N27" s="192" t="s">
        <v>225</v>
      </c>
      <c r="O27" s="191">
        <v>1998</v>
      </c>
      <c r="P27" s="189">
        <v>17</v>
      </c>
      <c r="Q27" s="190" t="s">
        <v>396</v>
      </c>
      <c r="R27" s="322" t="s">
        <v>720</v>
      </c>
      <c r="S27" s="323">
        <v>42239.743055497682</v>
      </c>
      <c r="T27" s="323">
        <v>42239.748807870368</v>
      </c>
      <c r="U27" s="323">
        <v>42239.743055497682</v>
      </c>
      <c r="V27" s="323">
        <v>42239.743055497682</v>
      </c>
    </row>
    <row r="28" spans="1:22" ht="33" customHeight="1" x14ac:dyDescent="0.3">
      <c r="A28" s="300">
        <v>9</v>
      </c>
      <c r="B28" s="301" t="s">
        <v>799</v>
      </c>
      <c r="C28" s="372" t="s">
        <v>927</v>
      </c>
      <c r="D28" s="213">
        <v>1.4826388891378883E-2</v>
      </c>
      <c r="E28" s="372" t="s">
        <v>927</v>
      </c>
      <c r="F28" s="372" t="s">
        <v>927</v>
      </c>
      <c r="G28" s="213" t="s">
        <v>863</v>
      </c>
      <c r="H28" s="213" t="s">
        <v>937</v>
      </c>
      <c r="I28" s="214" t="s">
        <v>682</v>
      </c>
      <c r="J28" s="215" t="s">
        <v>864</v>
      </c>
      <c r="K28" s="215" t="s">
        <v>862</v>
      </c>
      <c r="L28" s="214" t="s">
        <v>399</v>
      </c>
      <c r="M28" s="214" t="s">
        <v>70</v>
      </c>
      <c r="N28" s="215" t="s">
        <v>225</v>
      </c>
      <c r="O28" s="216">
        <v>1966</v>
      </c>
      <c r="P28" s="217">
        <v>49</v>
      </c>
      <c r="Q28" s="214" t="s">
        <v>431</v>
      </c>
      <c r="R28" s="302" t="s">
        <v>720</v>
      </c>
      <c r="S28" s="303">
        <v>42239.743055497682</v>
      </c>
      <c r="T28" s="303">
        <v>42239.743055497682</v>
      </c>
      <c r="U28" s="303">
        <v>42239.76363425926</v>
      </c>
      <c r="V28" s="303">
        <v>42239.743055497682</v>
      </c>
    </row>
    <row r="29" spans="1:22" ht="33" customHeight="1" x14ac:dyDescent="0.3">
      <c r="A29" s="324">
        <v>9</v>
      </c>
      <c r="B29" s="325" t="s">
        <v>800</v>
      </c>
      <c r="C29" s="372" t="s">
        <v>927</v>
      </c>
      <c r="D29" s="372" t="s">
        <v>927</v>
      </c>
      <c r="E29" s="326">
        <v>7.5115740764886141E-3</v>
      </c>
      <c r="F29" s="362">
        <v>2.8090335654269438E-2</v>
      </c>
      <c r="G29" s="219" t="s">
        <v>863</v>
      </c>
      <c r="H29" s="219" t="s">
        <v>937</v>
      </c>
      <c r="I29" s="220" t="s">
        <v>727</v>
      </c>
      <c r="J29" s="221" t="s">
        <v>105</v>
      </c>
      <c r="K29" s="221" t="s">
        <v>106</v>
      </c>
      <c r="L29" s="220" t="s">
        <v>399</v>
      </c>
      <c r="M29" s="220" t="s">
        <v>70</v>
      </c>
      <c r="N29" s="221" t="s">
        <v>865</v>
      </c>
      <c r="O29" s="222">
        <v>1962</v>
      </c>
      <c r="P29" s="223">
        <v>53</v>
      </c>
      <c r="Q29" s="220" t="s">
        <v>399</v>
      </c>
      <c r="R29" s="327" t="s">
        <v>720</v>
      </c>
      <c r="S29" s="328">
        <v>42239.743055497682</v>
      </c>
      <c r="T29" s="328">
        <v>42239.743055497682</v>
      </c>
      <c r="U29" s="328">
        <v>42239.743055497682</v>
      </c>
      <c r="V29" s="328">
        <v>42239.771145833336</v>
      </c>
    </row>
    <row r="30" spans="1:22" ht="33" customHeight="1" x14ac:dyDescent="0.3">
      <c r="A30" s="329">
        <v>10</v>
      </c>
      <c r="B30" s="330" t="s">
        <v>799</v>
      </c>
      <c r="C30" s="331">
        <v>5.9607060247799382E-3</v>
      </c>
      <c r="D30" s="372" t="s">
        <v>927</v>
      </c>
      <c r="E30" s="372" t="s">
        <v>927</v>
      </c>
      <c r="F30" s="372" t="s">
        <v>927</v>
      </c>
      <c r="G30" s="224" t="s">
        <v>867</v>
      </c>
      <c r="H30" s="224" t="s">
        <v>917</v>
      </c>
      <c r="I30" s="163" t="s">
        <v>868</v>
      </c>
      <c r="J30" s="161" t="s">
        <v>869</v>
      </c>
      <c r="K30" s="161" t="s">
        <v>703</v>
      </c>
      <c r="L30" s="163" t="s">
        <v>685</v>
      </c>
      <c r="M30" s="163" t="s">
        <v>70</v>
      </c>
      <c r="N30" s="161" t="s">
        <v>673</v>
      </c>
      <c r="O30" s="164">
        <v>1966</v>
      </c>
      <c r="P30" s="162">
        <v>49</v>
      </c>
      <c r="Q30" s="163" t="s">
        <v>396</v>
      </c>
      <c r="R30" s="332" t="s">
        <v>720</v>
      </c>
      <c r="S30" s="333">
        <v>42239.743055497682</v>
      </c>
      <c r="T30" s="333">
        <v>42239.749016203707</v>
      </c>
      <c r="U30" s="333">
        <v>42239.743055497682</v>
      </c>
      <c r="V30" s="333">
        <v>42239.743055497682</v>
      </c>
    </row>
    <row r="31" spans="1:22" ht="33" customHeight="1" x14ac:dyDescent="0.3">
      <c r="A31" s="334">
        <v>10</v>
      </c>
      <c r="B31" s="335" t="s">
        <v>798</v>
      </c>
      <c r="C31" s="372" t="s">
        <v>927</v>
      </c>
      <c r="D31" s="225">
        <v>1.6481481477967463E-2</v>
      </c>
      <c r="E31" s="372" t="s">
        <v>927</v>
      </c>
      <c r="F31" s="372" t="s">
        <v>927</v>
      </c>
      <c r="G31" s="225" t="s">
        <v>867</v>
      </c>
      <c r="H31" s="225" t="s">
        <v>917</v>
      </c>
      <c r="I31" s="195" t="s">
        <v>760</v>
      </c>
      <c r="J31" s="193" t="s">
        <v>866</v>
      </c>
      <c r="K31" s="193" t="s">
        <v>703</v>
      </c>
      <c r="L31" s="195" t="s">
        <v>399</v>
      </c>
      <c r="M31" s="195" t="s">
        <v>70</v>
      </c>
      <c r="N31" s="193" t="s">
        <v>673</v>
      </c>
      <c r="O31" s="196">
        <v>1991</v>
      </c>
      <c r="P31" s="194">
        <v>24</v>
      </c>
      <c r="Q31" s="195" t="s">
        <v>399</v>
      </c>
      <c r="R31" s="336" t="s">
        <v>720</v>
      </c>
      <c r="S31" s="337">
        <v>42239.743055497682</v>
      </c>
      <c r="T31" s="337">
        <v>42239.743055497682</v>
      </c>
      <c r="U31" s="337">
        <v>42239.765497685185</v>
      </c>
      <c r="V31" s="337">
        <v>42239.743055497682</v>
      </c>
    </row>
    <row r="32" spans="1:22" ht="33" customHeight="1" x14ac:dyDescent="0.3">
      <c r="A32" s="338">
        <v>10</v>
      </c>
      <c r="B32" s="339" t="s">
        <v>799</v>
      </c>
      <c r="C32" s="372" t="s">
        <v>927</v>
      </c>
      <c r="D32" s="372" t="s">
        <v>927</v>
      </c>
      <c r="E32" s="340">
        <v>6.4814814832061529E-3</v>
      </c>
      <c r="F32" s="362">
        <v>2.8923668985953555E-2</v>
      </c>
      <c r="G32" s="226" t="s">
        <v>867</v>
      </c>
      <c r="H32" s="226" t="s">
        <v>917</v>
      </c>
      <c r="I32" s="182" t="s">
        <v>870</v>
      </c>
      <c r="J32" s="180" t="s">
        <v>871</v>
      </c>
      <c r="K32" s="180" t="s">
        <v>703</v>
      </c>
      <c r="L32" s="182" t="s">
        <v>399</v>
      </c>
      <c r="M32" s="182" t="s">
        <v>70</v>
      </c>
      <c r="N32" s="180" t="s">
        <v>673</v>
      </c>
      <c r="O32" s="183">
        <v>1968</v>
      </c>
      <c r="P32" s="181">
        <v>47</v>
      </c>
      <c r="Q32" s="182" t="s">
        <v>431</v>
      </c>
      <c r="R32" s="341" t="s">
        <v>720</v>
      </c>
      <c r="S32" s="342">
        <v>42239.743055497682</v>
      </c>
      <c r="T32" s="342">
        <v>42239.743055497682</v>
      </c>
      <c r="U32" s="342">
        <v>42239.743055497682</v>
      </c>
      <c r="V32" s="342">
        <v>42239.771979166668</v>
      </c>
    </row>
    <row r="33" spans="1:22" ht="33" customHeight="1" x14ac:dyDescent="0.3">
      <c r="A33" s="265">
        <v>11</v>
      </c>
      <c r="B33" s="266" t="s">
        <v>798</v>
      </c>
      <c r="C33" s="267">
        <v>6.192187502165325E-3</v>
      </c>
      <c r="D33" s="372" t="s">
        <v>927</v>
      </c>
      <c r="E33" s="372" t="s">
        <v>927</v>
      </c>
      <c r="F33" s="372" t="s">
        <v>927</v>
      </c>
      <c r="G33" s="229" t="s">
        <v>874</v>
      </c>
      <c r="H33" s="229" t="s">
        <v>938</v>
      </c>
      <c r="I33" s="174" t="s">
        <v>725</v>
      </c>
      <c r="J33" s="172" t="s">
        <v>872</v>
      </c>
      <c r="K33" s="172" t="s">
        <v>873</v>
      </c>
      <c r="L33" s="174" t="s">
        <v>399</v>
      </c>
      <c r="M33" s="174" t="s">
        <v>732</v>
      </c>
      <c r="N33" s="172" t="s">
        <v>745</v>
      </c>
      <c r="O33" s="175">
        <v>1982</v>
      </c>
      <c r="P33" s="173">
        <v>33</v>
      </c>
      <c r="Q33" s="174" t="s">
        <v>399</v>
      </c>
      <c r="R33" s="268" t="s">
        <v>720</v>
      </c>
      <c r="S33" s="269">
        <v>42239.743055497682</v>
      </c>
      <c r="T33" s="269">
        <v>42239.749247685184</v>
      </c>
      <c r="U33" s="269">
        <v>42239.743055497682</v>
      </c>
      <c r="V33" s="269">
        <v>42239.743055497682</v>
      </c>
    </row>
    <row r="34" spans="1:22" ht="33" customHeight="1" x14ac:dyDescent="0.3">
      <c r="A34" s="270">
        <v>11</v>
      </c>
      <c r="B34" s="271" t="s">
        <v>800</v>
      </c>
      <c r="C34" s="372" t="s">
        <v>927</v>
      </c>
      <c r="D34" s="228">
        <v>1.5289351853425615E-2</v>
      </c>
      <c r="E34" s="372" t="s">
        <v>927</v>
      </c>
      <c r="F34" s="372" t="s">
        <v>927</v>
      </c>
      <c r="G34" s="228" t="s">
        <v>874</v>
      </c>
      <c r="H34" s="228" t="s">
        <v>938</v>
      </c>
      <c r="I34" s="178" t="s">
        <v>746</v>
      </c>
      <c r="J34" s="176" t="s">
        <v>758</v>
      </c>
      <c r="K34" s="176" t="s">
        <v>875</v>
      </c>
      <c r="L34" s="178" t="s">
        <v>399</v>
      </c>
      <c r="M34" s="178" t="s">
        <v>732</v>
      </c>
      <c r="N34" s="176" t="s">
        <v>745</v>
      </c>
      <c r="O34" s="179">
        <v>1957</v>
      </c>
      <c r="P34" s="177">
        <v>58</v>
      </c>
      <c r="Q34" s="178" t="s">
        <v>876</v>
      </c>
      <c r="R34" s="272" t="s">
        <v>720</v>
      </c>
      <c r="S34" s="273">
        <v>42239.743055497682</v>
      </c>
      <c r="T34" s="273">
        <v>42239.743055497682</v>
      </c>
      <c r="U34" s="273">
        <v>42239.764537037037</v>
      </c>
      <c r="V34" s="273">
        <v>42239.743055497682</v>
      </c>
    </row>
    <row r="35" spans="1:22" ht="33" customHeight="1" x14ac:dyDescent="0.3">
      <c r="A35" s="343">
        <v>11</v>
      </c>
      <c r="B35" s="344" t="s">
        <v>800</v>
      </c>
      <c r="C35" s="372" t="s">
        <v>927</v>
      </c>
      <c r="D35" s="372" t="s">
        <v>927</v>
      </c>
      <c r="E35" s="345">
        <v>9.29398147854954E-3</v>
      </c>
      <c r="F35" s="362">
        <v>3.077552083414048E-2</v>
      </c>
      <c r="G35" s="227" t="s">
        <v>874</v>
      </c>
      <c r="H35" s="227" t="s">
        <v>938</v>
      </c>
      <c r="I35" s="151" t="s">
        <v>748</v>
      </c>
      <c r="J35" s="149" t="s">
        <v>678</v>
      </c>
      <c r="K35" s="149" t="s">
        <v>873</v>
      </c>
      <c r="L35" s="151" t="s">
        <v>399</v>
      </c>
      <c r="M35" s="151" t="s">
        <v>732</v>
      </c>
      <c r="N35" s="149" t="s">
        <v>745</v>
      </c>
      <c r="O35" s="152">
        <v>1949</v>
      </c>
      <c r="P35" s="150">
        <v>66</v>
      </c>
      <c r="Q35" s="151" t="s">
        <v>876</v>
      </c>
      <c r="R35" s="346" t="s">
        <v>720</v>
      </c>
      <c r="S35" s="347">
        <v>42239.743055497682</v>
      </c>
      <c r="T35" s="347">
        <v>42239.743055497682</v>
      </c>
      <c r="U35" s="347">
        <v>42239.743055497682</v>
      </c>
      <c r="V35" s="347">
        <v>42239.773831018516</v>
      </c>
    </row>
    <row r="36" spans="1:22" ht="33" customHeight="1" x14ac:dyDescent="0.3">
      <c r="A36" s="348">
        <v>12</v>
      </c>
      <c r="B36" s="349" t="s">
        <v>797</v>
      </c>
      <c r="C36" s="350">
        <v>4.0741319462540559E-3</v>
      </c>
      <c r="D36" s="372" t="s">
        <v>927</v>
      </c>
      <c r="E36" s="372" t="s">
        <v>927</v>
      </c>
      <c r="F36" s="372" t="s">
        <v>927</v>
      </c>
      <c r="G36" s="230" t="s">
        <v>878</v>
      </c>
      <c r="H36" s="230" t="s">
        <v>918</v>
      </c>
      <c r="I36" s="159" t="s">
        <v>742</v>
      </c>
      <c r="J36" s="157" t="s">
        <v>880</v>
      </c>
      <c r="K36" s="157" t="s">
        <v>703</v>
      </c>
      <c r="L36" s="159" t="s">
        <v>399</v>
      </c>
      <c r="M36" s="159" t="s">
        <v>70</v>
      </c>
      <c r="N36" s="157" t="s">
        <v>673</v>
      </c>
      <c r="O36" s="160">
        <v>2003</v>
      </c>
      <c r="P36" s="158">
        <v>12</v>
      </c>
      <c r="Q36" s="159" t="s">
        <v>399</v>
      </c>
      <c r="R36" s="351" t="s">
        <v>720</v>
      </c>
      <c r="S36" s="352">
        <v>42239.743055497682</v>
      </c>
      <c r="T36" s="352">
        <v>42239.747129629628</v>
      </c>
      <c r="U36" s="352">
        <v>42239.743055497682</v>
      </c>
      <c r="V36" s="352">
        <v>42239.743055497682</v>
      </c>
    </row>
    <row r="37" spans="1:22" ht="33" customHeight="1" x14ac:dyDescent="0.3">
      <c r="A37" s="274">
        <v>12</v>
      </c>
      <c r="B37" s="275" t="s">
        <v>797</v>
      </c>
      <c r="C37" s="372" t="s">
        <v>927</v>
      </c>
      <c r="D37" s="142">
        <v>1.7986111110076308E-2</v>
      </c>
      <c r="E37" s="372" t="s">
        <v>927</v>
      </c>
      <c r="F37" s="372" t="s">
        <v>927</v>
      </c>
      <c r="G37" s="142" t="s">
        <v>878</v>
      </c>
      <c r="H37" s="142" t="s">
        <v>918</v>
      </c>
      <c r="I37" s="203" t="s">
        <v>767</v>
      </c>
      <c r="J37" s="201" t="s">
        <v>879</v>
      </c>
      <c r="K37" s="201" t="s">
        <v>707</v>
      </c>
      <c r="L37" s="203" t="s">
        <v>399</v>
      </c>
      <c r="M37" s="203" t="s">
        <v>70</v>
      </c>
      <c r="N37" s="201" t="s">
        <v>708</v>
      </c>
      <c r="O37" s="204">
        <v>2001</v>
      </c>
      <c r="P37" s="202">
        <v>14</v>
      </c>
      <c r="Q37" s="203" t="s">
        <v>399</v>
      </c>
      <c r="R37" s="276" t="s">
        <v>720</v>
      </c>
      <c r="S37" s="277">
        <v>42239.743055497682</v>
      </c>
      <c r="T37" s="277">
        <v>42239.743055497682</v>
      </c>
      <c r="U37" s="277">
        <v>42239.765115740738</v>
      </c>
      <c r="V37" s="277">
        <v>42239.743055497682</v>
      </c>
    </row>
    <row r="38" spans="1:22" ht="33" customHeight="1" x14ac:dyDescent="0.3">
      <c r="A38" s="251">
        <v>12</v>
      </c>
      <c r="B38" s="252" t="s">
        <v>797</v>
      </c>
      <c r="C38" s="372" t="s">
        <v>927</v>
      </c>
      <c r="D38" s="372" t="s">
        <v>927</v>
      </c>
      <c r="E38" s="144">
        <v>8.8078703702194616E-3</v>
      </c>
      <c r="F38" s="362">
        <v>3.0868113426549826E-2</v>
      </c>
      <c r="G38" s="231" t="s">
        <v>878</v>
      </c>
      <c r="H38" s="231" t="s">
        <v>918</v>
      </c>
      <c r="I38" s="232" t="s">
        <v>742</v>
      </c>
      <c r="J38" s="233" t="s">
        <v>877</v>
      </c>
      <c r="K38" s="233" t="s">
        <v>786</v>
      </c>
      <c r="L38" s="232" t="s">
        <v>838</v>
      </c>
      <c r="M38" s="232" t="s">
        <v>70</v>
      </c>
      <c r="N38" s="233" t="s">
        <v>673</v>
      </c>
      <c r="O38" s="234">
        <v>2001</v>
      </c>
      <c r="P38" s="235">
        <v>14</v>
      </c>
      <c r="Q38" s="232" t="s">
        <v>838</v>
      </c>
      <c r="R38" s="253" t="s">
        <v>720</v>
      </c>
      <c r="S38" s="254">
        <v>42239.743055497682</v>
      </c>
      <c r="T38" s="254">
        <v>42239.743055497682</v>
      </c>
      <c r="U38" s="254">
        <v>42239.743055497682</v>
      </c>
      <c r="V38" s="254">
        <v>42239.773923611108</v>
      </c>
    </row>
    <row r="39" spans="1:22" ht="33" customHeight="1" x14ac:dyDescent="0.3">
      <c r="A39" s="245">
        <v>13</v>
      </c>
      <c r="B39" s="246" t="s">
        <v>797</v>
      </c>
      <c r="C39" s="247">
        <v>6.2616319482913241E-3</v>
      </c>
      <c r="D39" s="372" t="s">
        <v>927</v>
      </c>
      <c r="E39" s="372" t="s">
        <v>927</v>
      </c>
      <c r="F39" s="372" t="s">
        <v>927</v>
      </c>
      <c r="G39" s="248" t="s">
        <v>882</v>
      </c>
      <c r="H39" s="248" t="s">
        <v>919</v>
      </c>
      <c r="I39" s="147" t="s">
        <v>712</v>
      </c>
      <c r="J39" s="145" t="s">
        <v>881</v>
      </c>
      <c r="K39" s="145" t="s">
        <v>859</v>
      </c>
      <c r="L39" s="147" t="s">
        <v>685</v>
      </c>
      <c r="M39" s="147" t="s">
        <v>693</v>
      </c>
      <c r="N39" s="145" t="s">
        <v>856</v>
      </c>
      <c r="O39" s="148">
        <v>2001</v>
      </c>
      <c r="P39" s="146">
        <v>14</v>
      </c>
      <c r="Q39" s="147" t="s">
        <v>685</v>
      </c>
      <c r="R39" s="249" t="s">
        <v>720</v>
      </c>
      <c r="S39" s="250">
        <v>42239.743055497682</v>
      </c>
      <c r="T39" s="250">
        <v>42239.74931712963</v>
      </c>
      <c r="U39" s="250">
        <v>42239.743055497682</v>
      </c>
      <c r="V39" s="250">
        <v>42239.743055497682</v>
      </c>
    </row>
    <row r="40" spans="1:22" ht="33" customHeight="1" x14ac:dyDescent="0.3">
      <c r="A40" s="236">
        <v>13</v>
      </c>
      <c r="B40" s="237" t="s">
        <v>799</v>
      </c>
      <c r="C40" s="372" t="s">
        <v>927</v>
      </c>
      <c r="D40" s="238">
        <v>1.8761574072414078E-2</v>
      </c>
      <c r="E40" s="372" t="s">
        <v>927</v>
      </c>
      <c r="F40" s="372" t="s">
        <v>927</v>
      </c>
      <c r="G40" s="238" t="s">
        <v>882</v>
      </c>
      <c r="H40" s="238" t="s">
        <v>919</v>
      </c>
      <c r="I40" s="239" t="s">
        <v>667</v>
      </c>
      <c r="J40" s="240" t="s">
        <v>883</v>
      </c>
      <c r="K40" s="240" t="s">
        <v>859</v>
      </c>
      <c r="L40" s="239" t="s">
        <v>685</v>
      </c>
      <c r="M40" s="239" t="s">
        <v>693</v>
      </c>
      <c r="N40" s="240" t="s">
        <v>856</v>
      </c>
      <c r="O40" s="241">
        <v>1970</v>
      </c>
      <c r="P40" s="242">
        <v>45</v>
      </c>
      <c r="Q40" s="239" t="s">
        <v>685</v>
      </c>
      <c r="R40" s="243" t="s">
        <v>720</v>
      </c>
      <c r="S40" s="244">
        <v>42239.743055497682</v>
      </c>
      <c r="T40" s="244">
        <v>42239.743055497682</v>
      </c>
      <c r="U40" s="244">
        <v>42239.768078703702</v>
      </c>
      <c r="V40" s="244">
        <v>42239.743055497682</v>
      </c>
    </row>
    <row r="41" spans="1:22" ht="33" customHeight="1" x14ac:dyDescent="0.3">
      <c r="A41" s="255">
        <v>13</v>
      </c>
      <c r="B41" s="353" t="s">
        <v>797</v>
      </c>
      <c r="C41" s="372" t="s">
        <v>927</v>
      </c>
      <c r="D41" s="372" t="s">
        <v>927</v>
      </c>
      <c r="E41" s="257">
        <v>7.442129630362615E-3</v>
      </c>
      <c r="F41" s="362">
        <v>3.2465393516758922E-2</v>
      </c>
      <c r="G41" s="258" t="s">
        <v>882</v>
      </c>
      <c r="H41" s="258" t="s">
        <v>919</v>
      </c>
      <c r="I41" s="354" t="s">
        <v>715</v>
      </c>
      <c r="J41" s="353" t="s">
        <v>884</v>
      </c>
      <c r="K41" s="353" t="s">
        <v>885</v>
      </c>
      <c r="L41" s="263" t="s">
        <v>399</v>
      </c>
      <c r="M41" s="353" t="s">
        <v>693</v>
      </c>
      <c r="N41" s="263" t="s">
        <v>886</v>
      </c>
      <c r="O41" s="255">
        <v>2001</v>
      </c>
      <c r="P41" s="255">
        <v>14</v>
      </c>
      <c r="Q41" s="263" t="s">
        <v>399</v>
      </c>
      <c r="R41" s="263" t="s">
        <v>720</v>
      </c>
      <c r="S41" s="264">
        <v>42239.743055439816</v>
      </c>
      <c r="T41" s="264">
        <v>42239.743055439816</v>
      </c>
      <c r="U41" s="264">
        <v>42239.743055439816</v>
      </c>
      <c r="V41" s="264">
        <v>42239.775520833333</v>
      </c>
    </row>
    <row r="42" spans="1:22" ht="33" customHeight="1" x14ac:dyDescent="0.3">
      <c r="A42" s="288" t="s">
        <v>783</v>
      </c>
      <c r="B42" s="355" t="s">
        <v>799</v>
      </c>
      <c r="C42" s="128">
        <v>5.567245367274154E-3</v>
      </c>
      <c r="D42" s="372" t="s">
        <v>927</v>
      </c>
      <c r="E42" s="372" t="s">
        <v>927</v>
      </c>
      <c r="F42" s="372" t="s">
        <v>927</v>
      </c>
      <c r="G42" s="290" t="s">
        <v>889</v>
      </c>
      <c r="H42" s="290" t="s">
        <v>923</v>
      </c>
      <c r="I42" s="356" t="s">
        <v>736</v>
      </c>
      <c r="J42" s="355" t="s">
        <v>887</v>
      </c>
      <c r="K42" s="355" t="s">
        <v>855</v>
      </c>
      <c r="L42" s="291" t="s">
        <v>685</v>
      </c>
      <c r="M42" s="355" t="s">
        <v>693</v>
      </c>
      <c r="N42" s="291" t="s">
        <v>888</v>
      </c>
      <c r="O42" s="288">
        <v>1978</v>
      </c>
      <c r="P42" s="288">
        <v>37</v>
      </c>
      <c r="Q42" s="291" t="s">
        <v>685</v>
      </c>
      <c r="R42" s="291" t="s">
        <v>720</v>
      </c>
      <c r="S42" s="292">
        <v>42239.743055439816</v>
      </c>
      <c r="T42" s="292">
        <v>42239.748622685183</v>
      </c>
      <c r="U42" s="292">
        <v>42239.743055439816</v>
      </c>
      <c r="V42" s="292">
        <v>42239.743055439816</v>
      </c>
    </row>
    <row r="43" spans="1:22" ht="33" customHeight="1" x14ac:dyDescent="0.3">
      <c r="A43" s="279" t="s">
        <v>783</v>
      </c>
      <c r="B43" s="357" t="s">
        <v>799</v>
      </c>
      <c r="C43" s="372" t="s">
        <v>927</v>
      </c>
      <c r="D43" s="281">
        <v>1.6180555554456078E-2</v>
      </c>
      <c r="E43" s="372" t="s">
        <v>927</v>
      </c>
      <c r="F43" s="372" t="s">
        <v>927</v>
      </c>
      <c r="G43" s="374" t="s">
        <v>932</v>
      </c>
      <c r="H43" s="281" t="s">
        <v>923</v>
      </c>
      <c r="I43" s="358" t="s">
        <v>695</v>
      </c>
      <c r="J43" s="357" t="s">
        <v>890</v>
      </c>
      <c r="K43" s="357" t="s">
        <v>855</v>
      </c>
      <c r="L43" s="286" t="s">
        <v>399</v>
      </c>
      <c r="M43" s="357" t="s">
        <v>693</v>
      </c>
      <c r="N43" s="286" t="s">
        <v>891</v>
      </c>
      <c r="O43" s="279">
        <v>1968</v>
      </c>
      <c r="P43" s="279">
        <v>47</v>
      </c>
      <c r="Q43" s="286" t="s">
        <v>399</v>
      </c>
      <c r="R43" s="286" t="s">
        <v>720</v>
      </c>
      <c r="S43" s="287">
        <v>42239.743055439816</v>
      </c>
      <c r="T43" s="287">
        <v>42239.743055439816</v>
      </c>
      <c r="U43" s="287">
        <v>42239.764803240738</v>
      </c>
      <c r="V43" s="287">
        <v>42239.743055439816</v>
      </c>
    </row>
    <row r="44" spans="1:22" ht="33" customHeight="1" x14ac:dyDescent="0.3">
      <c r="A44" s="294" t="s">
        <v>783</v>
      </c>
      <c r="B44" s="359" t="s">
        <v>799</v>
      </c>
      <c r="C44" s="372" t="s">
        <v>927</v>
      </c>
      <c r="D44" s="372" t="s">
        <v>927</v>
      </c>
      <c r="E44" s="296">
        <v>8.7962963007157668E-3</v>
      </c>
      <c r="F44" s="362">
        <v>3.0544097222445998E-2</v>
      </c>
      <c r="G44" s="297" t="s">
        <v>889</v>
      </c>
      <c r="H44" s="297" t="s">
        <v>923</v>
      </c>
      <c r="I44" s="360" t="s">
        <v>705</v>
      </c>
      <c r="J44" s="359" t="s">
        <v>892</v>
      </c>
      <c r="K44" s="359" t="s">
        <v>855</v>
      </c>
      <c r="L44" s="298" t="s">
        <v>399</v>
      </c>
      <c r="M44" s="359" t="s">
        <v>693</v>
      </c>
      <c r="N44" s="298" t="s">
        <v>888</v>
      </c>
      <c r="O44" s="294">
        <v>1976</v>
      </c>
      <c r="P44" s="294">
        <v>39</v>
      </c>
      <c r="Q44" s="298" t="s">
        <v>399</v>
      </c>
      <c r="R44" s="298" t="s">
        <v>720</v>
      </c>
      <c r="S44" s="299">
        <v>42239.743055439816</v>
      </c>
      <c r="T44" s="299">
        <v>42239.743055439816</v>
      </c>
      <c r="U44" s="299">
        <v>42239.743055439816</v>
      </c>
      <c r="V44" s="299">
        <v>42239.773599537039</v>
      </c>
    </row>
  </sheetData>
  <mergeCells count="1">
    <mergeCell ref="A1:P1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16"/>
  <sheetViews>
    <sheetView zoomScaleNormal="100" workbookViewId="0">
      <pane ySplit="2" topLeftCell="A3" activePane="bottomLeft" state="frozen"/>
      <selection pane="bottomLeft" sqref="A1:P1"/>
    </sheetView>
  </sheetViews>
  <sheetFormatPr defaultColWidth="9.09765625" defaultRowHeight="33" customHeight="1" x14ac:dyDescent="0.3"/>
  <cols>
    <col min="1" max="1" width="6.8984375" style="16" customWidth="1"/>
    <col min="2" max="2" width="8" style="209" customWidth="1"/>
    <col min="3" max="3" width="9" style="207" customWidth="1"/>
    <col min="4" max="4" width="9" style="209" customWidth="1"/>
    <col min="5" max="6" width="9" style="207" customWidth="1"/>
    <col min="7" max="7" width="4.3984375" style="207" customWidth="1"/>
    <col min="8" max="8" width="11.3984375" style="19" customWidth="1"/>
    <col min="9" max="9" width="8.19921875" style="14" hidden="1" customWidth="1"/>
    <col min="10" max="10" width="8.5" style="207" customWidth="1"/>
    <col min="11" max="11" width="10.09765625" style="207" customWidth="1"/>
    <col min="12" max="12" width="2.8984375" style="205" customWidth="1"/>
    <col min="13" max="13" width="11.5" style="207" customWidth="1"/>
    <col min="14" max="14" width="10.09765625" style="205" hidden="1" customWidth="1"/>
    <col min="15" max="15" width="9.19921875" style="16" hidden="1" customWidth="1"/>
    <col min="16" max="16" width="6.296875" style="16" hidden="1" customWidth="1"/>
    <col min="17" max="17" width="10.09765625" style="205" hidden="1" customWidth="1"/>
    <col min="18" max="18" width="10.3984375" style="205" hidden="1" customWidth="1"/>
    <col min="19" max="19" width="12.8984375" style="208" hidden="1" customWidth="1"/>
    <col min="20" max="20" width="16.296875" style="208" hidden="1" customWidth="1"/>
    <col min="21" max="21" width="15.09765625" style="208" hidden="1" customWidth="1"/>
    <col min="22" max="22" width="15.296875" style="208" hidden="1" customWidth="1"/>
    <col min="23" max="23" width="15.69921875" style="6" customWidth="1"/>
    <col min="24" max="16384" width="9.09765625" style="6"/>
  </cols>
  <sheetData>
    <row r="1" spans="1:22" ht="33" customHeight="1" x14ac:dyDescent="0.35">
      <c r="A1" s="385" t="s">
        <v>939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</row>
    <row r="2" spans="1:22" ht="33" customHeight="1" x14ac:dyDescent="0.3">
      <c r="A2" s="39" t="s">
        <v>30</v>
      </c>
      <c r="B2" s="206" t="s">
        <v>787</v>
      </c>
      <c r="C2" s="206" t="s">
        <v>31</v>
      </c>
      <c r="D2" s="206" t="s">
        <v>32</v>
      </c>
      <c r="E2" s="206" t="s">
        <v>34</v>
      </c>
      <c r="F2" s="206" t="s">
        <v>33</v>
      </c>
      <c r="G2" s="206" t="s">
        <v>38</v>
      </c>
      <c r="H2" s="17" t="s">
        <v>921</v>
      </c>
      <c r="I2" s="8" t="s">
        <v>920</v>
      </c>
      <c r="J2" s="206" t="s">
        <v>788</v>
      </c>
      <c r="K2" s="206" t="s">
        <v>789</v>
      </c>
      <c r="L2" s="206" t="s">
        <v>790</v>
      </c>
      <c r="M2" s="206" t="s">
        <v>179</v>
      </c>
      <c r="N2" s="206" t="s">
        <v>791</v>
      </c>
      <c r="O2" s="8" t="s">
        <v>229</v>
      </c>
      <c r="P2" s="8" t="s">
        <v>37</v>
      </c>
      <c r="Q2" s="205" t="s">
        <v>392</v>
      </c>
      <c r="R2" s="205" t="s">
        <v>792</v>
      </c>
      <c r="S2" s="208" t="s">
        <v>793</v>
      </c>
      <c r="T2" s="208" t="s">
        <v>794</v>
      </c>
      <c r="U2" s="208" t="s">
        <v>795</v>
      </c>
      <c r="V2" s="208" t="s">
        <v>796</v>
      </c>
    </row>
    <row r="3" spans="1:22" ht="33" customHeight="1" x14ac:dyDescent="0.3">
      <c r="A3" s="308">
        <v>1</v>
      </c>
      <c r="B3" s="309" t="s">
        <v>801</v>
      </c>
      <c r="C3" s="310">
        <v>6.6898148143081926E-3</v>
      </c>
      <c r="D3" s="372" t="s">
        <v>927</v>
      </c>
      <c r="E3" s="372" t="s">
        <v>927</v>
      </c>
      <c r="F3" s="372" t="s">
        <v>927</v>
      </c>
      <c r="G3" s="363" t="s">
        <v>895</v>
      </c>
      <c r="H3" s="210" t="s">
        <v>924</v>
      </c>
      <c r="I3" s="166" t="s">
        <v>721</v>
      </c>
      <c r="J3" s="168" t="s">
        <v>893</v>
      </c>
      <c r="K3" s="168" t="s">
        <v>894</v>
      </c>
      <c r="L3" s="166" t="s">
        <v>685</v>
      </c>
      <c r="M3" s="166" t="s">
        <v>732</v>
      </c>
      <c r="N3" s="168" t="s">
        <v>745</v>
      </c>
      <c r="O3" s="167">
        <v>1983</v>
      </c>
      <c r="P3" s="165">
        <v>32</v>
      </c>
      <c r="Q3" s="166" t="s">
        <v>396</v>
      </c>
      <c r="R3" s="311" t="s">
        <v>720</v>
      </c>
      <c r="S3" s="312">
        <v>42239.743055555555</v>
      </c>
      <c r="T3" s="312">
        <v>42239.749745370369</v>
      </c>
      <c r="U3" s="312">
        <v>42239.743055555555</v>
      </c>
      <c r="V3" s="312">
        <v>42239.743055555555</v>
      </c>
    </row>
    <row r="4" spans="1:22" ht="33" customHeight="1" x14ac:dyDescent="0.3">
      <c r="A4" s="304">
        <v>1</v>
      </c>
      <c r="B4" s="305" t="s">
        <v>799</v>
      </c>
      <c r="C4" s="372" t="s">
        <v>927</v>
      </c>
      <c r="D4" s="212">
        <v>2.0567129628034309E-2</v>
      </c>
      <c r="E4" s="372" t="s">
        <v>927</v>
      </c>
      <c r="F4" s="372" t="s">
        <v>927</v>
      </c>
      <c r="G4" s="364" t="s">
        <v>895</v>
      </c>
      <c r="H4" s="212" t="s">
        <v>924</v>
      </c>
      <c r="I4" s="154" t="s">
        <v>664</v>
      </c>
      <c r="J4" s="156" t="s">
        <v>896</v>
      </c>
      <c r="K4" s="156" t="s">
        <v>897</v>
      </c>
      <c r="L4" s="154" t="s">
        <v>685</v>
      </c>
      <c r="M4" s="154" t="s">
        <v>732</v>
      </c>
      <c r="N4" s="156" t="s">
        <v>745</v>
      </c>
      <c r="O4" s="155">
        <v>1979</v>
      </c>
      <c r="P4" s="153">
        <v>36</v>
      </c>
      <c r="Q4" s="154" t="s">
        <v>399</v>
      </c>
      <c r="R4" s="306" t="s">
        <v>720</v>
      </c>
      <c r="S4" s="307">
        <v>42239.743055555555</v>
      </c>
      <c r="T4" s="307">
        <v>42239.743055555555</v>
      </c>
      <c r="U4" s="307">
        <v>42239.770312499997</v>
      </c>
      <c r="V4" s="307">
        <v>42239.743055555555</v>
      </c>
    </row>
    <row r="5" spans="1:22" s="66" customFormat="1" ht="33" customHeight="1" x14ac:dyDescent="0.3">
      <c r="A5" s="313">
        <v>1</v>
      </c>
      <c r="B5" s="314" t="s">
        <v>799</v>
      </c>
      <c r="C5" s="372" t="s">
        <v>927</v>
      </c>
      <c r="D5" s="372" t="s">
        <v>927</v>
      </c>
      <c r="E5" s="315">
        <v>8.2523148157633841E-3</v>
      </c>
      <c r="F5" s="362">
        <v>3.5509259258105885E-2</v>
      </c>
      <c r="G5" s="365" t="s">
        <v>895</v>
      </c>
      <c r="H5" s="316" t="s">
        <v>924</v>
      </c>
      <c r="I5" s="186" t="s">
        <v>699</v>
      </c>
      <c r="J5" s="361" t="s">
        <v>898</v>
      </c>
      <c r="K5" s="361" t="s">
        <v>899</v>
      </c>
      <c r="L5" s="186" t="s">
        <v>685</v>
      </c>
      <c r="M5" s="186" t="s">
        <v>732</v>
      </c>
      <c r="N5" s="184" t="s">
        <v>745</v>
      </c>
      <c r="O5" s="187">
        <v>1971</v>
      </c>
      <c r="P5" s="185">
        <v>44</v>
      </c>
      <c r="Q5" s="186" t="s">
        <v>399</v>
      </c>
      <c r="R5" s="317" t="s">
        <v>720</v>
      </c>
      <c r="S5" s="318">
        <v>42239.743055555555</v>
      </c>
      <c r="T5" s="318">
        <v>42239.743055555555</v>
      </c>
      <c r="U5" s="318">
        <v>42239.743055555555</v>
      </c>
      <c r="V5" s="318">
        <v>42239.778564814813</v>
      </c>
    </row>
    <row r="6" spans="1:22" ht="33" customHeight="1" x14ac:dyDescent="0.3">
      <c r="A6" s="319">
        <v>2</v>
      </c>
      <c r="B6" s="320" t="s">
        <v>933</v>
      </c>
      <c r="C6" s="321">
        <v>6.4815393561730161E-3</v>
      </c>
      <c r="D6" s="372" t="s">
        <v>927</v>
      </c>
      <c r="E6" s="372" t="s">
        <v>927</v>
      </c>
      <c r="F6" s="372" t="s">
        <v>927</v>
      </c>
      <c r="G6" s="366" t="s">
        <v>903</v>
      </c>
      <c r="H6" s="211" t="s">
        <v>925</v>
      </c>
      <c r="I6" s="190" t="s">
        <v>670</v>
      </c>
      <c r="J6" s="192" t="s">
        <v>900</v>
      </c>
      <c r="K6" s="192" t="s">
        <v>901</v>
      </c>
      <c r="L6" s="190" t="s">
        <v>685</v>
      </c>
      <c r="M6" s="190" t="s">
        <v>693</v>
      </c>
      <c r="N6" s="192" t="s">
        <v>902</v>
      </c>
      <c r="O6" s="191">
        <v>1999</v>
      </c>
      <c r="P6" s="189">
        <v>16</v>
      </c>
      <c r="Q6" s="190" t="s">
        <v>396</v>
      </c>
      <c r="R6" s="322" t="s">
        <v>720</v>
      </c>
      <c r="S6" s="323">
        <v>42239.743055497682</v>
      </c>
      <c r="T6" s="323">
        <v>42239.749537037038</v>
      </c>
      <c r="U6" s="323">
        <v>42239.743055497682</v>
      </c>
      <c r="V6" s="323">
        <v>42239.743055497682</v>
      </c>
    </row>
    <row r="7" spans="1:22" ht="33" customHeight="1" x14ac:dyDescent="0.3">
      <c r="A7" s="300">
        <v>2</v>
      </c>
      <c r="B7" s="301" t="s">
        <v>933</v>
      </c>
      <c r="C7" s="372" t="s">
        <v>927</v>
      </c>
      <c r="D7" s="213">
        <v>2.2719907407008577E-2</v>
      </c>
      <c r="E7" s="372" t="s">
        <v>927</v>
      </c>
      <c r="F7" s="372" t="s">
        <v>927</v>
      </c>
      <c r="G7" s="367" t="s">
        <v>903</v>
      </c>
      <c r="H7" s="213" t="s">
        <v>925</v>
      </c>
      <c r="I7" s="214" t="s">
        <v>682</v>
      </c>
      <c r="J7" s="218" t="s">
        <v>904</v>
      </c>
      <c r="K7" s="218" t="s">
        <v>905</v>
      </c>
      <c r="L7" s="214" t="s">
        <v>685</v>
      </c>
      <c r="M7" s="214" t="s">
        <v>693</v>
      </c>
      <c r="N7" s="215" t="s">
        <v>902</v>
      </c>
      <c r="O7" s="216">
        <v>2000</v>
      </c>
      <c r="P7" s="217">
        <v>15</v>
      </c>
      <c r="Q7" s="214" t="s">
        <v>396</v>
      </c>
      <c r="R7" s="302" t="s">
        <v>720</v>
      </c>
      <c r="S7" s="303">
        <v>42239.743055497682</v>
      </c>
      <c r="T7" s="303">
        <v>42239.743055497682</v>
      </c>
      <c r="U7" s="303">
        <v>42239.772256944445</v>
      </c>
      <c r="V7" s="303">
        <v>42239.743055497682</v>
      </c>
    </row>
    <row r="8" spans="1:22" ht="33" customHeight="1" x14ac:dyDescent="0.3">
      <c r="A8" s="324">
        <v>2</v>
      </c>
      <c r="B8" s="325" t="s">
        <v>933</v>
      </c>
      <c r="C8" s="372" t="s">
        <v>927</v>
      </c>
      <c r="D8" s="372" t="s">
        <v>927</v>
      </c>
      <c r="E8" s="326">
        <v>9.7569444405962713E-3</v>
      </c>
      <c r="F8" s="362">
        <v>3.8958391203777865E-2</v>
      </c>
      <c r="G8" s="368" t="s">
        <v>903</v>
      </c>
      <c r="H8" s="219" t="s">
        <v>925</v>
      </c>
      <c r="I8" s="220" t="s">
        <v>727</v>
      </c>
      <c r="J8" s="221" t="s">
        <v>906</v>
      </c>
      <c r="K8" s="221" t="s">
        <v>907</v>
      </c>
      <c r="L8" s="220" t="s">
        <v>685</v>
      </c>
      <c r="M8" s="220" t="s">
        <v>693</v>
      </c>
      <c r="N8" s="221" t="s">
        <v>902</v>
      </c>
      <c r="O8" s="222">
        <v>2000</v>
      </c>
      <c r="P8" s="223">
        <v>15</v>
      </c>
      <c r="Q8" s="220" t="s">
        <v>396</v>
      </c>
      <c r="R8" s="327" t="s">
        <v>720</v>
      </c>
      <c r="S8" s="328">
        <v>42239.743055497682</v>
      </c>
      <c r="T8" s="328">
        <v>42239.743055497682</v>
      </c>
      <c r="U8" s="328">
        <v>42239.743055497682</v>
      </c>
      <c r="V8" s="328">
        <v>42239.782013888886</v>
      </c>
    </row>
    <row r="9" spans="1:22" ht="33" customHeight="1" x14ac:dyDescent="0.3">
      <c r="A9" s="329">
        <v>3</v>
      </c>
      <c r="B9" s="330" t="s">
        <v>801</v>
      </c>
      <c r="C9" s="331">
        <v>5.6597800939925946E-3</v>
      </c>
      <c r="D9" s="372" t="s">
        <v>927</v>
      </c>
      <c r="E9" s="372" t="s">
        <v>927</v>
      </c>
      <c r="F9" s="372" t="s">
        <v>927</v>
      </c>
      <c r="G9" s="369" t="s">
        <v>910</v>
      </c>
      <c r="H9" s="224" t="s">
        <v>926</v>
      </c>
      <c r="I9" s="195" t="s">
        <v>804</v>
      </c>
      <c r="J9" s="193" t="s">
        <v>908</v>
      </c>
      <c r="K9" s="193" t="s">
        <v>909</v>
      </c>
      <c r="L9" s="195" t="s">
        <v>685</v>
      </c>
      <c r="M9" s="195" t="s">
        <v>732</v>
      </c>
      <c r="N9" s="193" t="s">
        <v>745</v>
      </c>
      <c r="O9" s="196">
        <v>1984</v>
      </c>
      <c r="P9" s="194">
        <v>31</v>
      </c>
      <c r="Q9" s="195" t="s">
        <v>399</v>
      </c>
      <c r="R9" s="332" t="s">
        <v>720</v>
      </c>
      <c r="S9" s="333">
        <v>42239.743055497682</v>
      </c>
      <c r="T9" s="333">
        <v>42239.748715277776</v>
      </c>
      <c r="U9" s="333">
        <v>42239.743055497682</v>
      </c>
      <c r="V9" s="333">
        <v>42239.743055497682</v>
      </c>
    </row>
    <row r="10" spans="1:22" ht="33" customHeight="1" x14ac:dyDescent="0.3">
      <c r="A10" s="334">
        <v>3</v>
      </c>
      <c r="B10" s="335" t="s">
        <v>801</v>
      </c>
      <c r="C10" s="372" t="s">
        <v>927</v>
      </c>
      <c r="D10" s="225">
        <v>2.8611111112695653E-2</v>
      </c>
      <c r="E10" s="372" t="s">
        <v>927</v>
      </c>
      <c r="F10" s="372" t="s">
        <v>927</v>
      </c>
      <c r="G10" s="370" t="s">
        <v>910</v>
      </c>
      <c r="H10" s="225" t="s">
        <v>926</v>
      </c>
      <c r="I10" s="163" t="s">
        <v>809</v>
      </c>
      <c r="J10" s="161" t="s">
        <v>911</v>
      </c>
      <c r="K10" s="161" t="s">
        <v>912</v>
      </c>
      <c r="L10" s="163" t="s">
        <v>685</v>
      </c>
      <c r="M10" s="163" t="s">
        <v>732</v>
      </c>
      <c r="N10" s="161" t="s">
        <v>745</v>
      </c>
      <c r="O10" s="164">
        <v>1983</v>
      </c>
      <c r="P10" s="162">
        <v>32</v>
      </c>
      <c r="Q10" s="163" t="s">
        <v>396</v>
      </c>
      <c r="R10" s="336" t="s">
        <v>720</v>
      </c>
      <c r="S10" s="337">
        <v>42239.743055497682</v>
      </c>
      <c r="T10" s="337">
        <v>42239.743055497682</v>
      </c>
      <c r="U10" s="337">
        <v>42239.777326388888</v>
      </c>
      <c r="V10" s="337">
        <v>42239.743055497682</v>
      </c>
    </row>
    <row r="11" spans="1:22" ht="33" customHeight="1" x14ac:dyDescent="0.3">
      <c r="A11" s="338">
        <v>3</v>
      </c>
      <c r="B11" s="339" t="s">
        <v>934</v>
      </c>
      <c r="C11" s="372" t="s">
        <v>927</v>
      </c>
      <c r="D11" s="372" t="s">
        <v>927</v>
      </c>
      <c r="E11" s="340">
        <v>8.6458333316841163E-3</v>
      </c>
      <c r="F11" s="362">
        <v>4.2916724538372364E-2</v>
      </c>
      <c r="G11" s="371" t="s">
        <v>910</v>
      </c>
      <c r="H11" s="226" t="s">
        <v>926</v>
      </c>
      <c r="I11" s="182" t="s">
        <v>751</v>
      </c>
      <c r="J11" s="180" t="s">
        <v>913</v>
      </c>
      <c r="K11" s="180" t="s">
        <v>914</v>
      </c>
      <c r="L11" s="182" t="s">
        <v>685</v>
      </c>
      <c r="M11" s="182" t="s">
        <v>732</v>
      </c>
      <c r="N11" s="180" t="s">
        <v>745</v>
      </c>
      <c r="O11" s="183">
        <v>1961</v>
      </c>
      <c r="P11" s="181">
        <v>54</v>
      </c>
      <c r="Q11" s="182" t="s">
        <v>399</v>
      </c>
      <c r="R11" s="341" t="s">
        <v>720</v>
      </c>
      <c r="S11" s="342">
        <v>42239.743055497682</v>
      </c>
      <c r="T11" s="342">
        <v>42239.743055497682</v>
      </c>
      <c r="U11" s="342">
        <v>42239.743055497682</v>
      </c>
      <c r="V11" s="342">
        <v>42239.78597222222</v>
      </c>
    </row>
    <row r="16" spans="1:22" s="66" customFormat="1" ht="33" customHeight="1" x14ac:dyDescent="0.3">
      <c r="A16" s="16"/>
      <c r="B16" s="209"/>
      <c r="C16" s="207"/>
      <c r="D16" s="209"/>
      <c r="E16" s="207"/>
      <c r="F16" s="207"/>
      <c r="G16" s="207"/>
      <c r="H16" s="19"/>
      <c r="I16" s="14"/>
      <c r="J16" s="207"/>
      <c r="K16" s="207"/>
      <c r="L16" s="205"/>
      <c r="M16" s="207"/>
      <c r="N16" s="205"/>
      <c r="O16" s="16"/>
      <c r="P16" s="16"/>
      <c r="Q16" s="205"/>
      <c r="R16" s="205"/>
      <c r="S16" s="208"/>
      <c r="T16" s="208"/>
      <c r="U16" s="208"/>
      <c r="V16" s="208"/>
    </row>
  </sheetData>
  <mergeCells count="1">
    <mergeCell ref="A1:P1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16" sqref="B16"/>
    </sheetView>
  </sheetViews>
  <sheetFormatPr defaultRowHeight="18.75" x14ac:dyDescent="0.3"/>
  <cols>
    <col min="1" max="1" width="25.19921875" style="92" customWidth="1"/>
    <col min="2" max="2" width="19.8984375" style="41" customWidth="1"/>
  </cols>
  <sheetData>
    <row r="1" spans="1:1" ht="25.5" customHeight="1" x14ac:dyDescent="0.3">
      <c r="A1" s="129" t="s">
        <v>953</v>
      </c>
    </row>
    <row r="2" spans="1:1" x14ac:dyDescent="0.3">
      <c r="A2" s="130" t="s">
        <v>957</v>
      </c>
    </row>
    <row r="3" spans="1:1" x14ac:dyDescent="0.3">
      <c r="A3" s="129" t="s">
        <v>944</v>
      </c>
    </row>
    <row r="4" spans="1:1" x14ac:dyDescent="0.3">
      <c r="A4" s="130" t="s">
        <v>952</v>
      </c>
    </row>
    <row r="5" spans="1:1" x14ac:dyDescent="0.3">
      <c r="A5" s="129" t="s">
        <v>951</v>
      </c>
    </row>
    <row r="6" spans="1:1" x14ac:dyDescent="0.3">
      <c r="A6" s="130" t="s">
        <v>427</v>
      </c>
    </row>
    <row r="7" spans="1:1" x14ac:dyDescent="0.3">
      <c r="A7" s="130" t="s">
        <v>949</v>
      </c>
    </row>
    <row r="8" spans="1:1" x14ac:dyDescent="0.3">
      <c r="A8" s="129" t="s">
        <v>945</v>
      </c>
    </row>
    <row r="9" spans="1:1" x14ac:dyDescent="0.3">
      <c r="A9" s="91" t="s">
        <v>954</v>
      </c>
    </row>
    <row r="10" spans="1:1" x14ac:dyDescent="0.3">
      <c r="A10" s="129" t="s">
        <v>942</v>
      </c>
    </row>
    <row r="11" spans="1:1" x14ac:dyDescent="0.3">
      <c r="A11" s="130" t="s">
        <v>941</v>
      </c>
    </row>
    <row r="12" spans="1:1" x14ac:dyDescent="0.3">
      <c r="A12" s="130" t="s">
        <v>959</v>
      </c>
    </row>
    <row r="13" spans="1:1" x14ac:dyDescent="0.3">
      <c r="A13" s="130" t="s">
        <v>956</v>
      </c>
    </row>
    <row r="14" spans="1:1" x14ac:dyDescent="0.3">
      <c r="A14" s="130" t="s">
        <v>947</v>
      </c>
    </row>
    <row r="15" spans="1:1" x14ac:dyDescent="0.3">
      <c r="A15" s="130" t="s">
        <v>735</v>
      </c>
    </row>
    <row r="16" spans="1:1" x14ac:dyDescent="0.3">
      <c r="A16" s="129" t="s">
        <v>421</v>
      </c>
    </row>
    <row r="17" spans="1:1" x14ac:dyDescent="0.3">
      <c r="A17" s="130" t="s">
        <v>960</v>
      </c>
    </row>
    <row r="18" spans="1:1" x14ac:dyDescent="0.3">
      <c r="A18" s="129" t="s">
        <v>614</v>
      </c>
    </row>
    <row r="19" spans="1:1" x14ac:dyDescent="0.3">
      <c r="A19" s="130" t="s">
        <v>946</v>
      </c>
    </row>
    <row r="20" spans="1:1" x14ac:dyDescent="0.3">
      <c r="A20" s="130" t="s">
        <v>950</v>
      </c>
    </row>
    <row r="21" spans="1:1" x14ac:dyDescent="0.3">
      <c r="A21" s="130" t="s">
        <v>955</v>
      </c>
    </row>
    <row r="22" spans="1:1" x14ac:dyDescent="0.3">
      <c r="A22" s="129" t="s">
        <v>943</v>
      </c>
    </row>
    <row r="23" spans="1:1" x14ac:dyDescent="0.3">
      <c r="A23" s="129" t="s">
        <v>653</v>
      </c>
    </row>
    <row r="24" spans="1:1" x14ac:dyDescent="0.3">
      <c r="A24" s="120" t="s">
        <v>159</v>
      </c>
    </row>
    <row r="25" spans="1:1" x14ac:dyDescent="0.3">
      <c r="A25" s="130" t="s">
        <v>615</v>
      </c>
    </row>
    <row r="26" spans="1:1" x14ac:dyDescent="0.3">
      <c r="A26" s="130" t="s">
        <v>948</v>
      </c>
    </row>
    <row r="27" spans="1:1" x14ac:dyDescent="0.3">
      <c r="A27" s="130" t="s">
        <v>958</v>
      </c>
    </row>
  </sheetData>
  <sortState ref="A1:A35">
    <sortCondition ref="A19"/>
  </sortState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pane ySplit="2" topLeftCell="A3" activePane="bottomLeft" state="frozen"/>
      <selection pane="bottomLeft" activeCell="D77" sqref="D77"/>
    </sheetView>
  </sheetViews>
  <sheetFormatPr defaultColWidth="9.09765625" defaultRowHeight="33" customHeight="1" x14ac:dyDescent="0.3"/>
  <cols>
    <col min="1" max="1" width="9.09765625" style="16"/>
    <col min="2" max="2" width="8.09765625" style="59" customWidth="1"/>
    <col min="3" max="3" width="8.59765625" style="19" customWidth="1"/>
    <col min="4" max="4" width="8.09765625" style="59" customWidth="1"/>
    <col min="5" max="5" width="8.3984375" style="19" customWidth="1"/>
    <col min="6" max="6" width="8.09765625" style="19" customWidth="1"/>
    <col min="7" max="7" width="0.19921875" style="14" customWidth="1"/>
    <col min="8" max="8" width="9.09765625" style="14"/>
    <col min="9" max="9" width="12.09765625" style="15" customWidth="1"/>
    <col min="10" max="10" width="2.69921875" style="16" customWidth="1"/>
    <col min="11" max="11" width="9.09765625" style="14"/>
    <col min="12" max="12" width="9.09765625" style="6"/>
    <col min="13" max="13" width="0" style="6" hidden="1" customWidth="1"/>
    <col min="14" max="14" width="5.09765625" style="16" customWidth="1"/>
    <col min="15" max="16384" width="9.09765625" style="6"/>
  </cols>
  <sheetData>
    <row r="1" spans="1:15" ht="33" customHeight="1" x14ac:dyDescent="0.35">
      <c r="A1" s="387" t="s">
        <v>607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5" ht="33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37</v>
      </c>
      <c r="K2" s="8" t="s">
        <v>38</v>
      </c>
      <c r="L2" s="7" t="s">
        <v>358</v>
      </c>
      <c r="M2" s="7" t="s">
        <v>45</v>
      </c>
      <c r="N2" s="8" t="s">
        <v>44</v>
      </c>
      <c r="O2" s="6" t="s">
        <v>392</v>
      </c>
    </row>
    <row r="3" spans="1:15" ht="33" customHeight="1" x14ac:dyDescent="0.3">
      <c r="A3" s="16">
        <v>1</v>
      </c>
      <c r="B3" s="59">
        <v>2.1874999999999998E-3</v>
      </c>
      <c r="C3" s="141">
        <f t="shared" ref="C3:C45" si="0">D3-B3</f>
        <v>8.9699074074074073E-3</v>
      </c>
      <c r="D3" s="59">
        <v>1.1157407407407408E-2</v>
      </c>
      <c r="E3" s="141">
        <f t="shared" ref="E3:E34" si="1">F3-D3</f>
        <v>4.8495370370370376E-3</v>
      </c>
      <c r="F3" s="19">
        <v>1.6006944444444445E-2</v>
      </c>
      <c r="G3" s="14">
        <v>1992</v>
      </c>
      <c r="H3" s="11" t="s">
        <v>260</v>
      </c>
      <c r="I3" s="56" t="s">
        <v>261</v>
      </c>
      <c r="J3" s="74">
        <f t="shared" ref="J3:J34" si="2">N3-G3</f>
        <v>18</v>
      </c>
      <c r="K3" s="14">
        <v>43</v>
      </c>
      <c r="L3" s="104" t="s">
        <v>450</v>
      </c>
      <c r="N3" s="65">
        <v>2010</v>
      </c>
      <c r="O3" s="106" t="s">
        <v>399</v>
      </c>
    </row>
    <row r="4" spans="1:15" ht="33" customHeight="1" x14ac:dyDescent="0.3">
      <c r="A4" s="16">
        <v>2</v>
      </c>
      <c r="B4" s="140">
        <v>2.1527777777777778E-3</v>
      </c>
      <c r="C4">
        <f t="shared" si="0"/>
        <v>9.479166666666667E-3</v>
      </c>
      <c r="D4" s="55">
        <v>1.1631944444444445E-2</v>
      </c>
      <c r="E4">
        <f t="shared" si="1"/>
        <v>5.000000000000001E-3</v>
      </c>
      <c r="F4" s="18">
        <v>1.6631944444444446E-2</v>
      </c>
      <c r="G4" s="10">
        <v>1983</v>
      </c>
      <c r="H4" s="60" t="s">
        <v>397</v>
      </c>
      <c r="I4" s="42" t="s">
        <v>398</v>
      </c>
      <c r="J4" s="74">
        <f t="shared" si="2"/>
        <v>27</v>
      </c>
      <c r="K4" s="10">
        <v>3</v>
      </c>
      <c r="L4" s="12" t="s">
        <v>360</v>
      </c>
      <c r="M4" s="12" t="s">
        <v>241</v>
      </c>
      <c r="N4" s="65">
        <v>2010</v>
      </c>
      <c r="O4" s="66" t="s">
        <v>399</v>
      </c>
    </row>
    <row r="5" spans="1:15" s="66" customFormat="1" ht="33" customHeight="1" x14ac:dyDescent="0.3">
      <c r="A5" s="16">
        <v>3</v>
      </c>
      <c r="B5" s="59">
        <v>0</v>
      </c>
      <c r="C5">
        <f t="shared" si="0"/>
        <v>0</v>
      </c>
      <c r="D5" s="59">
        <v>0</v>
      </c>
      <c r="E5">
        <f t="shared" si="1"/>
        <v>1.7986111111111109E-2</v>
      </c>
      <c r="F5" s="19">
        <v>1.7986111111111109E-2</v>
      </c>
      <c r="G5" s="14">
        <v>1968</v>
      </c>
      <c r="H5" s="11" t="s">
        <v>519</v>
      </c>
      <c r="I5" s="56" t="s">
        <v>518</v>
      </c>
      <c r="J5" s="74">
        <f t="shared" si="2"/>
        <v>42</v>
      </c>
      <c r="K5" s="14">
        <v>61</v>
      </c>
      <c r="L5" s="104" t="s">
        <v>361</v>
      </c>
      <c r="M5" s="6"/>
      <c r="N5" s="65">
        <v>2010</v>
      </c>
      <c r="O5" s="106" t="s">
        <v>431</v>
      </c>
    </row>
    <row r="6" spans="1:15" ht="33" customHeight="1" x14ac:dyDescent="0.3">
      <c r="A6" s="16">
        <v>4</v>
      </c>
      <c r="B6" s="55">
        <v>2.5000000000000001E-3</v>
      </c>
      <c r="C6" s="24">
        <f t="shared" si="0"/>
        <v>-2.5000000000000001E-3</v>
      </c>
      <c r="D6" s="55">
        <v>0</v>
      </c>
      <c r="E6" s="24">
        <f t="shared" si="1"/>
        <v>1.834490740740741E-2</v>
      </c>
      <c r="F6" s="18">
        <v>1.834490740740741E-2</v>
      </c>
      <c r="G6" s="10">
        <v>1964</v>
      </c>
      <c r="H6" s="49" t="s">
        <v>483</v>
      </c>
      <c r="I6" s="61" t="s">
        <v>484</v>
      </c>
      <c r="J6" s="74">
        <f t="shared" si="2"/>
        <v>46</v>
      </c>
      <c r="K6" s="10">
        <v>33</v>
      </c>
      <c r="L6" s="12" t="s">
        <v>450</v>
      </c>
      <c r="M6" s="12"/>
      <c r="N6" s="65">
        <v>2010</v>
      </c>
      <c r="O6" s="106" t="s">
        <v>431</v>
      </c>
    </row>
    <row r="7" spans="1:15" ht="33" customHeight="1" x14ac:dyDescent="0.3">
      <c r="A7" s="16">
        <v>5</v>
      </c>
      <c r="B7" s="55">
        <v>2.3379629629629631E-3</v>
      </c>
      <c r="C7">
        <f t="shared" si="0"/>
        <v>1.0543981481481482E-2</v>
      </c>
      <c r="D7" s="55">
        <v>1.2881944444444446E-2</v>
      </c>
      <c r="E7">
        <f t="shared" si="1"/>
        <v>5.6134259259259245E-3</v>
      </c>
      <c r="F7" s="18">
        <v>1.849537037037037E-2</v>
      </c>
      <c r="G7" s="10">
        <v>1986</v>
      </c>
      <c r="H7" s="11" t="s">
        <v>478</v>
      </c>
      <c r="I7" s="56" t="s">
        <v>479</v>
      </c>
      <c r="J7" s="74">
        <f t="shared" si="2"/>
        <v>24</v>
      </c>
      <c r="K7" s="10">
        <v>30</v>
      </c>
      <c r="L7" s="104" t="s">
        <v>360</v>
      </c>
      <c r="M7" s="12"/>
      <c r="N7" s="65">
        <v>2010</v>
      </c>
      <c r="O7" s="106" t="s">
        <v>399</v>
      </c>
    </row>
    <row r="8" spans="1:15" ht="33" customHeight="1" x14ac:dyDescent="0.3">
      <c r="A8" s="16">
        <v>6</v>
      </c>
      <c r="B8" s="55">
        <v>3.2638888888888891E-3</v>
      </c>
      <c r="C8">
        <f t="shared" si="0"/>
        <v>1.0092592592592594E-2</v>
      </c>
      <c r="D8" s="55">
        <v>1.3356481481481483E-2</v>
      </c>
      <c r="E8">
        <f t="shared" si="1"/>
        <v>5.3587962962962955E-3</v>
      </c>
      <c r="F8" s="18">
        <v>1.8715277777777779E-2</v>
      </c>
      <c r="G8" s="10">
        <v>1991</v>
      </c>
      <c r="H8" s="56" t="s">
        <v>275</v>
      </c>
      <c r="I8" s="56" t="s">
        <v>276</v>
      </c>
      <c r="J8" s="74">
        <f t="shared" si="2"/>
        <v>19</v>
      </c>
      <c r="K8" s="10">
        <v>18</v>
      </c>
      <c r="L8" s="104" t="s">
        <v>443</v>
      </c>
      <c r="M8" s="12"/>
      <c r="N8" s="65">
        <v>2010</v>
      </c>
      <c r="O8" s="95" t="s">
        <v>431</v>
      </c>
    </row>
    <row r="9" spans="1:15" ht="33" customHeight="1" x14ac:dyDescent="0.3">
      <c r="A9" s="16">
        <v>7</v>
      </c>
      <c r="B9" s="59">
        <v>3.2638888888888891E-3</v>
      </c>
      <c r="C9">
        <f t="shared" si="0"/>
        <v>1.0092592592592594E-2</v>
      </c>
      <c r="D9" s="59">
        <v>1.3356481481481483E-2</v>
      </c>
      <c r="E9">
        <f t="shared" si="1"/>
        <v>5.4629629629629646E-3</v>
      </c>
      <c r="F9" s="19">
        <v>1.8819444444444448E-2</v>
      </c>
      <c r="G9" s="14">
        <v>1986</v>
      </c>
      <c r="H9" s="11" t="s">
        <v>586</v>
      </c>
      <c r="I9" s="56" t="s">
        <v>585</v>
      </c>
      <c r="J9" s="74">
        <f t="shared" si="2"/>
        <v>24</v>
      </c>
      <c r="K9" s="14">
        <v>65</v>
      </c>
      <c r="L9" s="104" t="s">
        <v>450</v>
      </c>
      <c r="N9" s="65">
        <v>2010</v>
      </c>
      <c r="O9" s="94" t="s">
        <v>399</v>
      </c>
    </row>
    <row r="10" spans="1:15" ht="33" customHeight="1" x14ac:dyDescent="0.3">
      <c r="A10" s="16">
        <v>8</v>
      </c>
      <c r="B10" s="59">
        <v>3.7152777777777774E-3</v>
      </c>
      <c r="C10">
        <f t="shared" si="0"/>
        <v>1.0127314814814816E-2</v>
      </c>
      <c r="D10" s="59">
        <v>1.3842592592592594E-2</v>
      </c>
      <c r="E10">
        <f t="shared" si="1"/>
        <v>5.2893518518518506E-3</v>
      </c>
      <c r="F10" s="19">
        <v>1.9131944444444444E-2</v>
      </c>
      <c r="G10" s="14">
        <v>1987</v>
      </c>
      <c r="H10" s="11" t="s">
        <v>584</v>
      </c>
      <c r="I10" s="56" t="s">
        <v>522</v>
      </c>
      <c r="J10" s="74">
        <f t="shared" si="2"/>
        <v>23</v>
      </c>
      <c r="K10" s="14">
        <v>64</v>
      </c>
      <c r="L10" s="104" t="s">
        <v>450</v>
      </c>
      <c r="N10" s="65">
        <v>2010</v>
      </c>
      <c r="O10" s="94" t="s">
        <v>399</v>
      </c>
    </row>
    <row r="11" spans="1:15" ht="33" customHeight="1" x14ac:dyDescent="0.3">
      <c r="A11" s="16">
        <v>9</v>
      </c>
      <c r="B11" s="55">
        <v>2.7430555555555559E-3</v>
      </c>
      <c r="C11">
        <f t="shared" si="0"/>
        <v>1.0717592592592591E-2</v>
      </c>
      <c r="D11" s="55">
        <v>1.3460648148148147E-2</v>
      </c>
      <c r="E11" s="24">
        <f t="shared" si="1"/>
        <v>5.7638888888888896E-3</v>
      </c>
      <c r="F11" s="18">
        <v>1.9224537037037037E-2</v>
      </c>
      <c r="G11" s="10">
        <v>1984</v>
      </c>
      <c r="H11" s="107" t="s">
        <v>471</v>
      </c>
      <c r="I11" s="108" t="s">
        <v>596</v>
      </c>
      <c r="J11" s="74">
        <f t="shared" si="2"/>
        <v>26</v>
      </c>
      <c r="K11" s="10">
        <v>26</v>
      </c>
      <c r="L11" s="12" t="s">
        <v>360</v>
      </c>
      <c r="M11" s="12"/>
      <c r="N11" s="65">
        <v>2010</v>
      </c>
      <c r="O11" s="94" t="s">
        <v>399</v>
      </c>
    </row>
    <row r="12" spans="1:15" ht="33" customHeight="1" x14ac:dyDescent="0.3">
      <c r="A12" s="16">
        <v>10</v>
      </c>
      <c r="B12" s="55">
        <v>3.8541666666666668E-3</v>
      </c>
      <c r="C12">
        <f t="shared" si="0"/>
        <v>9.91898148148148E-3</v>
      </c>
      <c r="D12" s="55">
        <v>1.3773148148148147E-2</v>
      </c>
      <c r="E12">
        <f t="shared" si="1"/>
        <v>5.7060185185185217E-3</v>
      </c>
      <c r="F12" s="18">
        <v>1.9479166666666669E-2</v>
      </c>
      <c r="G12" s="10">
        <v>1950</v>
      </c>
      <c r="H12" s="11" t="s">
        <v>300</v>
      </c>
      <c r="I12" s="56" t="s">
        <v>299</v>
      </c>
      <c r="J12" s="74">
        <f t="shared" si="2"/>
        <v>60</v>
      </c>
      <c r="K12" s="10">
        <v>17</v>
      </c>
      <c r="L12" s="104" t="s">
        <v>458</v>
      </c>
      <c r="M12" s="12"/>
      <c r="N12" s="65">
        <v>2010</v>
      </c>
      <c r="O12" s="94" t="s">
        <v>431</v>
      </c>
    </row>
    <row r="13" spans="1:15" ht="33" customHeight="1" x14ac:dyDescent="0.3">
      <c r="A13" s="16">
        <v>11</v>
      </c>
      <c r="B13" s="59">
        <v>3.1134259259259257E-3</v>
      </c>
      <c r="C13">
        <f t="shared" si="0"/>
        <v>1.0625000000000001E-2</v>
      </c>
      <c r="D13" s="59">
        <v>1.3738425925925926E-2</v>
      </c>
      <c r="E13">
        <f t="shared" si="1"/>
        <v>5.752314814814816E-3</v>
      </c>
      <c r="F13" s="19">
        <v>1.9490740740740743E-2</v>
      </c>
      <c r="G13" s="14">
        <v>1991</v>
      </c>
      <c r="H13" s="11" t="s">
        <v>592</v>
      </c>
      <c r="I13" s="56" t="s">
        <v>593</v>
      </c>
      <c r="J13" s="74">
        <f t="shared" si="2"/>
        <v>19</v>
      </c>
      <c r="K13" s="14">
        <v>71</v>
      </c>
      <c r="L13" s="104" t="s">
        <v>360</v>
      </c>
      <c r="N13" s="65">
        <v>2010</v>
      </c>
      <c r="O13" s="94" t="s">
        <v>396</v>
      </c>
    </row>
    <row r="14" spans="1:15" ht="33" customHeight="1" x14ac:dyDescent="0.3">
      <c r="A14" s="16">
        <v>12</v>
      </c>
      <c r="B14" s="55">
        <v>3.7962962962962963E-3</v>
      </c>
      <c r="C14" s="24">
        <f t="shared" si="0"/>
        <v>9.9074074074074082E-3</v>
      </c>
      <c r="D14" s="55">
        <v>1.3703703703703704E-2</v>
      </c>
      <c r="E14">
        <f t="shared" si="1"/>
        <v>5.8217592592592592E-3</v>
      </c>
      <c r="F14" s="18">
        <v>1.9525462962962963E-2</v>
      </c>
      <c r="G14" s="10">
        <v>1965</v>
      </c>
      <c r="H14" s="56" t="s">
        <v>474</v>
      </c>
      <c r="I14" s="11" t="s">
        <v>475</v>
      </c>
      <c r="J14" s="74">
        <f t="shared" si="2"/>
        <v>45</v>
      </c>
      <c r="K14" s="10">
        <v>28</v>
      </c>
      <c r="L14" s="12" t="s">
        <v>450</v>
      </c>
      <c r="M14" s="12"/>
      <c r="N14" s="65">
        <v>2010</v>
      </c>
      <c r="O14" s="94" t="s">
        <v>431</v>
      </c>
    </row>
    <row r="15" spans="1:15" ht="33" customHeight="1" x14ac:dyDescent="0.3">
      <c r="A15" s="16">
        <v>13</v>
      </c>
      <c r="B15" s="55">
        <v>2.4652777777777776E-3</v>
      </c>
      <c r="C15" s="72">
        <f t="shared" si="0"/>
        <v>1.0995370370370369E-2</v>
      </c>
      <c r="D15" s="62">
        <v>1.3460648148148147E-2</v>
      </c>
      <c r="E15" s="72">
        <f t="shared" si="1"/>
        <v>6.099537037037037E-3</v>
      </c>
      <c r="F15" s="18">
        <v>1.9560185185185184E-2</v>
      </c>
      <c r="G15" s="10">
        <v>1966</v>
      </c>
      <c r="H15" s="56" t="s">
        <v>460</v>
      </c>
      <c r="I15" s="56" t="s">
        <v>461</v>
      </c>
      <c r="J15" s="74">
        <f t="shared" si="2"/>
        <v>44</v>
      </c>
      <c r="K15" s="10">
        <v>20</v>
      </c>
      <c r="L15" s="12" t="s">
        <v>443</v>
      </c>
      <c r="M15" s="12"/>
      <c r="N15" s="65">
        <v>2010</v>
      </c>
      <c r="O15" s="94" t="s">
        <v>396</v>
      </c>
    </row>
    <row r="16" spans="1:15" s="66" customFormat="1" ht="33" customHeight="1" x14ac:dyDescent="0.3">
      <c r="A16" s="16">
        <v>14</v>
      </c>
      <c r="B16" s="55">
        <v>2.3726851851851851E-3</v>
      </c>
      <c r="C16" s="24">
        <f t="shared" si="0"/>
        <v>1.1365740740740742E-2</v>
      </c>
      <c r="D16" s="55">
        <v>1.3738425925925926E-2</v>
      </c>
      <c r="E16">
        <f t="shared" si="1"/>
        <v>6.0763888888888899E-3</v>
      </c>
      <c r="F16" s="18">
        <v>1.9814814814814816E-2</v>
      </c>
      <c r="G16" s="10">
        <v>1992</v>
      </c>
      <c r="H16" s="11" t="s">
        <v>284</v>
      </c>
      <c r="I16" s="56" t="s">
        <v>285</v>
      </c>
      <c r="J16" s="74">
        <f t="shared" si="2"/>
        <v>18</v>
      </c>
      <c r="K16" s="10">
        <v>25</v>
      </c>
      <c r="L16" s="12" t="s">
        <v>450</v>
      </c>
      <c r="M16" s="12" t="s">
        <v>357</v>
      </c>
      <c r="N16" s="65">
        <v>2010</v>
      </c>
      <c r="O16" s="106" t="s">
        <v>431</v>
      </c>
    </row>
    <row r="17" spans="1:15" ht="33" customHeight="1" x14ac:dyDescent="0.3">
      <c r="A17" s="16">
        <v>15</v>
      </c>
      <c r="B17" s="55">
        <v>3.1134259259259257E-3</v>
      </c>
      <c r="C17" s="72">
        <f t="shared" si="0"/>
        <v>1.0659722222222221E-2</v>
      </c>
      <c r="D17" s="55">
        <v>1.3773148148148147E-2</v>
      </c>
      <c r="E17" s="72">
        <f t="shared" si="1"/>
        <v>6.0648148148148163E-3</v>
      </c>
      <c r="F17" s="18">
        <v>1.9837962962962963E-2</v>
      </c>
      <c r="G17" s="10">
        <v>1975</v>
      </c>
      <c r="H17" s="56" t="s">
        <v>444</v>
      </c>
      <c r="I17" s="56" t="s">
        <v>445</v>
      </c>
      <c r="J17" s="74">
        <f t="shared" si="2"/>
        <v>35</v>
      </c>
      <c r="K17" s="10">
        <v>9</v>
      </c>
      <c r="L17" s="12" t="s">
        <v>361</v>
      </c>
      <c r="M17" s="12"/>
      <c r="N17" s="65">
        <v>2010</v>
      </c>
      <c r="O17" s="94" t="s">
        <v>399</v>
      </c>
    </row>
    <row r="18" spans="1:15" ht="33" customHeight="1" x14ac:dyDescent="0.3">
      <c r="A18" s="16">
        <v>16</v>
      </c>
      <c r="B18" s="59">
        <v>2.2800925925925927E-3</v>
      </c>
      <c r="C18" s="72">
        <f t="shared" si="0"/>
        <v>1.0162037037037037E-2</v>
      </c>
      <c r="D18" s="59">
        <v>1.2442129629629629E-2</v>
      </c>
      <c r="E18">
        <f t="shared" si="1"/>
        <v>7.4189814814814813E-3</v>
      </c>
      <c r="F18" s="19">
        <v>1.9861111111111111E-2</v>
      </c>
      <c r="G18" s="14">
        <v>1984</v>
      </c>
      <c r="H18" s="10" t="s">
        <v>410</v>
      </c>
      <c r="I18" s="9" t="s">
        <v>411</v>
      </c>
      <c r="J18" s="74">
        <f t="shared" si="2"/>
        <v>26</v>
      </c>
      <c r="K18" s="14">
        <v>60</v>
      </c>
      <c r="L18" s="104" t="s">
        <v>517</v>
      </c>
      <c r="N18" s="65">
        <v>2010</v>
      </c>
      <c r="O18" s="94" t="s">
        <v>412</v>
      </c>
    </row>
    <row r="19" spans="1:15" ht="33" customHeight="1" x14ac:dyDescent="0.3">
      <c r="A19" s="16">
        <v>17</v>
      </c>
      <c r="B19" s="55">
        <v>2.4421296296296296E-3</v>
      </c>
      <c r="C19" s="72">
        <f t="shared" si="0"/>
        <v>1.0497685185185185E-2</v>
      </c>
      <c r="D19" s="55">
        <v>1.2939814814814814E-2</v>
      </c>
      <c r="E19" s="72">
        <f t="shared" si="1"/>
        <v>7.025462962962966E-3</v>
      </c>
      <c r="F19" s="18">
        <v>1.996527777777778E-2</v>
      </c>
      <c r="G19" s="10">
        <v>1972</v>
      </c>
      <c r="H19" s="9" t="s">
        <v>330</v>
      </c>
      <c r="I19" s="9" t="s">
        <v>329</v>
      </c>
      <c r="J19" s="74">
        <f t="shared" si="2"/>
        <v>38</v>
      </c>
      <c r="K19" s="10">
        <v>35</v>
      </c>
      <c r="L19" s="103" t="s">
        <v>450</v>
      </c>
      <c r="M19" s="12"/>
      <c r="N19" s="65">
        <v>2010</v>
      </c>
      <c r="O19" s="94" t="s">
        <v>431</v>
      </c>
    </row>
    <row r="20" spans="1:15" ht="33" customHeight="1" x14ac:dyDescent="0.3">
      <c r="A20" s="16">
        <v>18</v>
      </c>
      <c r="B20" s="142">
        <v>2.6041666666666665E-3</v>
      </c>
      <c r="C20">
        <f t="shared" si="0"/>
        <v>1.0995370370370371E-2</v>
      </c>
      <c r="D20" s="59">
        <v>1.3599537037037037E-2</v>
      </c>
      <c r="E20" s="143">
        <f t="shared" si="1"/>
        <v>6.6203703703703719E-3</v>
      </c>
      <c r="F20" s="19">
        <v>2.0219907407407409E-2</v>
      </c>
      <c r="G20" s="14">
        <v>1985</v>
      </c>
      <c r="H20" s="116" t="s">
        <v>297</v>
      </c>
      <c r="I20" s="114" t="s">
        <v>298</v>
      </c>
      <c r="J20" s="74">
        <f t="shared" si="2"/>
        <v>25</v>
      </c>
      <c r="K20" s="14">
        <v>66</v>
      </c>
      <c r="L20" s="95" t="s">
        <v>360</v>
      </c>
      <c r="N20" s="65">
        <v>2010</v>
      </c>
      <c r="O20" s="94" t="s">
        <v>399</v>
      </c>
    </row>
    <row r="21" spans="1:15" ht="33" customHeight="1" x14ac:dyDescent="0.3">
      <c r="A21" s="16">
        <v>19</v>
      </c>
      <c r="B21" s="55">
        <v>3.0208333333333333E-3</v>
      </c>
      <c r="C21">
        <f t="shared" si="0"/>
        <v>1.0763888888888891E-2</v>
      </c>
      <c r="D21" s="55">
        <v>1.3784722222222224E-2</v>
      </c>
      <c r="E21" s="24">
        <f t="shared" si="1"/>
        <v>6.5624999999999972E-3</v>
      </c>
      <c r="F21" s="18">
        <v>2.0347222222222221E-2</v>
      </c>
      <c r="G21" s="10">
        <v>1994</v>
      </c>
      <c r="H21" s="10" t="s">
        <v>263</v>
      </c>
      <c r="I21" s="3" t="s">
        <v>264</v>
      </c>
      <c r="J21" s="74">
        <f t="shared" si="2"/>
        <v>16</v>
      </c>
      <c r="K21" s="10">
        <v>4</v>
      </c>
      <c r="L21" s="103" t="s">
        <v>464</v>
      </c>
      <c r="M21" s="12"/>
      <c r="N21" s="65">
        <v>2010</v>
      </c>
      <c r="O21" s="5" t="s">
        <v>399</v>
      </c>
    </row>
    <row r="22" spans="1:15" ht="33" customHeight="1" x14ac:dyDescent="0.3">
      <c r="A22" s="16">
        <v>20</v>
      </c>
      <c r="B22" s="55">
        <v>0</v>
      </c>
      <c r="C22" s="72">
        <f t="shared" si="0"/>
        <v>1.3842592592592594E-2</v>
      </c>
      <c r="D22" s="55">
        <v>1.3842592592592594E-2</v>
      </c>
      <c r="E22" s="72">
        <f t="shared" si="1"/>
        <v>6.5509259259259253E-3</v>
      </c>
      <c r="F22" s="18">
        <v>2.0393518518518519E-2</v>
      </c>
      <c r="G22" s="10">
        <v>1983</v>
      </c>
      <c r="H22" s="9" t="s">
        <v>462</v>
      </c>
      <c r="I22" s="9" t="s">
        <v>463</v>
      </c>
      <c r="J22" s="74">
        <f t="shared" si="2"/>
        <v>27</v>
      </c>
      <c r="K22" s="10">
        <v>21</v>
      </c>
      <c r="L22" s="12" t="s">
        <v>464</v>
      </c>
      <c r="M22" s="12"/>
      <c r="N22" s="65">
        <v>2010</v>
      </c>
      <c r="O22" s="94" t="s">
        <v>399</v>
      </c>
    </row>
    <row r="23" spans="1:15" ht="33" customHeight="1" x14ac:dyDescent="0.3">
      <c r="A23" s="16">
        <v>21</v>
      </c>
      <c r="B23" s="59">
        <v>3.1365740740740742E-3</v>
      </c>
      <c r="C23">
        <f t="shared" si="0"/>
        <v>1.1400462962962963E-2</v>
      </c>
      <c r="D23" s="59">
        <v>1.4537037037037038E-2</v>
      </c>
      <c r="E23">
        <f t="shared" si="1"/>
        <v>5.8796296296296287E-3</v>
      </c>
      <c r="F23" s="19">
        <v>2.0416666666666666E-2</v>
      </c>
      <c r="G23" s="14">
        <v>1969</v>
      </c>
      <c r="H23" s="10" t="s">
        <v>506</v>
      </c>
      <c r="I23" s="9" t="s">
        <v>505</v>
      </c>
      <c r="J23" s="74">
        <f t="shared" si="2"/>
        <v>41</v>
      </c>
      <c r="K23" s="14">
        <v>51</v>
      </c>
      <c r="L23" s="104" t="s">
        <v>360</v>
      </c>
      <c r="N23" s="65">
        <v>2010</v>
      </c>
      <c r="O23" s="94" t="s">
        <v>431</v>
      </c>
    </row>
    <row r="24" spans="1:15" ht="33" customHeight="1" x14ac:dyDescent="0.3">
      <c r="A24" s="16">
        <v>22</v>
      </c>
      <c r="B24" s="55">
        <v>2.3032407407407407E-3</v>
      </c>
      <c r="C24" s="72">
        <f t="shared" si="0"/>
        <v>1.1493055555555557E-2</v>
      </c>
      <c r="D24" s="55">
        <v>1.3796296296296298E-2</v>
      </c>
      <c r="E24" s="72">
        <f t="shared" si="1"/>
        <v>6.6319444444444455E-3</v>
      </c>
      <c r="F24" s="18">
        <v>2.0428240740740743E-2</v>
      </c>
      <c r="G24" s="10">
        <v>1987</v>
      </c>
      <c r="H24" s="9" t="s">
        <v>467</v>
      </c>
      <c r="I24" s="9" t="s">
        <v>468</v>
      </c>
      <c r="J24" s="74">
        <f t="shared" si="2"/>
        <v>23</v>
      </c>
      <c r="K24" s="10">
        <v>23</v>
      </c>
      <c r="L24" s="12" t="s">
        <v>360</v>
      </c>
      <c r="M24" s="12"/>
      <c r="N24" s="65">
        <v>2010</v>
      </c>
      <c r="O24" s="94" t="s">
        <v>412</v>
      </c>
    </row>
    <row r="25" spans="1:15" ht="33" customHeight="1" x14ac:dyDescent="0.3">
      <c r="A25" s="16">
        <v>23</v>
      </c>
      <c r="B25" s="55">
        <v>2.8703703703703708E-3</v>
      </c>
      <c r="C25">
        <f t="shared" si="0"/>
        <v>-2.8703703703703708E-3</v>
      </c>
      <c r="D25" s="55">
        <v>0</v>
      </c>
      <c r="E25">
        <f t="shared" si="1"/>
        <v>2.0486111111111111E-2</v>
      </c>
      <c r="F25" s="18">
        <v>2.0486111111111111E-2</v>
      </c>
      <c r="G25" s="10">
        <v>1986</v>
      </c>
      <c r="H25" s="99" t="s">
        <v>476</v>
      </c>
      <c r="I25" s="98" t="s">
        <v>477</v>
      </c>
      <c r="J25" s="74">
        <f t="shared" si="2"/>
        <v>24</v>
      </c>
      <c r="K25" s="10">
        <v>29</v>
      </c>
      <c r="L25" s="12" t="s">
        <v>360</v>
      </c>
      <c r="M25" s="12"/>
      <c r="N25" s="65">
        <v>2010</v>
      </c>
      <c r="O25" s="94" t="s">
        <v>399</v>
      </c>
    </row>
    <row r="26" spans="1:15" ht="33" customHeight="1" x14ac:dyDescent="0.3">
      <c r="A26" s="16">
        <v>24</v>
      </c>
      <c r="B26" s="55">
        <v>3.7384259259259263E-3</v>
      </c>
      <c r="C26">
        <f t="shared" si="0"/>
        <v>1.0416666666666666E-2</v>
      </c>
      <c r="D26" s="55">
        <v>1.4155092592592592E-2</v>
      </c>
      <c r="E26">
        <f t="shared" si="1"/>
        <v>6.3657407407407395E-3</v>
      </c>
      <c r="F26" s="18">
        <v>2.0520833333333332E-2</v>
      </c>
      <c r="G26" s="10">
        <v>1989</v>
      </c>
      <c r="H26" s="29" t="s">
        <v>448</v>
      </c>
      <c r="I26" s="24" t="s">
        <v>449</v>
      </c>
      <c r="J26" s="74">
        <f t="shared" si="2"/>
        <v>21</v>
      </c>
      <c r="K26" s="10">
        <v>11</v>
      </c>
      <c r="L26" s="12" t="s">
        <v>450</v>
      </c>
      <c r="M26" s="12"/>
      <c r="N26" s="65">
        <v>2010</v>
      </c>
      <c r="O26" s="94" t="s">
        <v>431</v>
      </c>
    </row>
    <row r="27" spans="1:15" ht="33" customHeight="1" x14ac:dyDescent="0.3">
      <c r="A27" s="16">
        <v>25</v>
      </c>
      <c r="B27" s="59">
        <v>0</v>
      </c>
      <c r="C27">
        <f t="shared" si="0"/>
        <v>1.4201388888888888E-2</v>
      </c>
      <c r="D27" s="59">
        <v>1.4201388888888888E-2</v>
      </c>
      <c r="E27">
        <f t="shared" si="1"/>
        <v>6.3425925925925906E-3</v>
      </c>
      <c r="F27" s="19">
        <v>2.0543981481481479E-2</v>
      </c>
      <c r="G27" s="14">
        <v>1963</v>
      </c>
      <c r="H27" s="10" t="s">
        <v>453</v>
      </c>
      <c r="I27" s="9" t="s">
        <v>522</v>
      </c>
      <c r="J27" s="74">
        <f t="shared" si="2"/>
        <v>47</v>
      </c>
      <c r="K27" s="14">
        <v>63</v>
      </c>
      <c r="L27" s="104" t="s">
        <v>450</v>
      </c>
      <c r="N27" s="65">
        <v>2010</v>
      </c>
      <c r="O27" s="94" t="s">
        <v>431</v>
      </c>
    </row>
    <row r="28" spans="1:15" ht="33" customHeight="1" x14ac:dyDescent="0.3">
      <c r="A28" s="16">
        <v>26</v>
      </c>
      <c r="B28" s="55">
        <v>4.0740740740740746E-3</v>
      </c>
      <c r="C28" s="19">
        <f t="shared" si="0"/>
        <v>9.9305555555555571E-3</v>
      </c>
      <c r="D28" s="55">
        <v>1.4004629629629631E-2</v>
      </c>
      <c r="E28" s="24">
        <f t="shared" si="1"/>
        <v>6.5972222222222231E-3</v>
      </c>
      <c r="F28" s="19">
        <v>2.0601851851851854E-2</v>
      </c>
      <c r="G28" s="14">
        <v>1960</v>
      </c>
      <c r="H28" s="10" t="s">
        <v>280</v>
      </c>
      <c r="I28" s="9" t="s">
        <v>274</v>
      </c>
      <c r="J28" s="74">
        <f t="shared" si="2"/>
        <v>50</v>
      </c>
      <c r="K28" s="10">
        <v>42</v>
      </c>
      <c r="L28" s="104" t="s">
        <v>443</v>
      </c>
      <c r="N28" s="65">
        <v>2010</v>
      </c>
      <c r="O28" s="94" t="s">
        <v>399</v>
      </c>
    </row>
    <row r="29" spans="1:15" ht="33" customHeight="1" x14ac:dyDescent="0.3">
      <c r="A29" s="16">
        <v>27</v>
      </c>
      <c r="B29" s="55">
        <v>3.3449074074074071E-3</v>
      </c>
      <c r="C29">
        <f t="shared" si="0"/>
        <v>1.0729166666666666E-2</v>
      </c>
      <c r="D29" s="55">
        <v>1.4074074074074074E-2</v>
      </c>
      <c r="E29" s="24">
        <f t="shared" si="1"/>
        <v>6.7361111111111111E-3</v>
      </c>
      <c r="F29" s="18">
        <v>2.0810185185185185E-2</v>
      </c>
      <c r="G29" s="10">
        <v>1959</v>
      </c>
      <c r="H29" s="29" t="s">
        <v>453</v>
      </c>
      <c r="I29" s="3" t="s">
        <v>454</v>
      </c>
      <c r="J29" s="74">
        <f t="shared" si="2"/>
        <v>51</v>
      </c>
      <c r="K29" s="10">
        <v>14</v>
      </c>
      <c r="L29" s="12" t="s">
        <v>450</v>
      </c>
      <c r="M29" s="12"/>
      <c r="N29" s="65">
        <v>2010</v>
      </c>
      <c r="O29" s="105" t="s">
        <v>431</v>
      </c>
    </row>
    <row r="30" spans="1:15" ht="33" customHeight="1" x14ac:dyDescent="0.3">
      <c r="A30" s="16">
        <v>28</v>
      </c>
      <c r="B30" s="55">
        <v>0</v>
      </c>
      <c r="C30">
        <f t="shared" si="0"/>
        <v>1.3969907407407408E-2</v>
      </c>
      <c r="D30" s="55">
        <v>1.3969907407407408E-2</v>
      </c>
      <c r="E30">
        <f t="shared" si="1"/>
        <v>6.9212962962962952E-3</v>
      </c>
      <c r="F30" s="18">
        <v>2.0891203703703703E-2</v>
      </c>
      <c r="G30" s="10">
        <v>1959</v>
      </c>
      <c r="H30" s="3" t="s">
        <v>441</v>
      </c>
      <c r="I30" s="29" t="s">
        <v>442</v>
      </c>
      <c r="J30" s="74">
        <f t="shared" si="2"/>
        <v>51</v>
      </c>
      <c r="K30" s="10">
        <v>8</v>
      </c>
      <c r="L30" s="12" t="s">
        <v>443</v>
      </c>
      <c r="M30" s="12"/>
      <c r="N30" s="65">
        <v>2010</v>
      </c>
      <c r="O30" s="94" t="s">
        <v>399</v>
      </c>
    </row>
    <row r="31" spans="1:15" ht="33" customHeight="1" x14ac:dyDescent="0.3">
      <c r="A31" s="16">
        <v>29</v>
      </c>
      <c r="B31" s="59">
        <v>2.6620370370370374E-3</v>
      </c>
      <c r="C31">
        <f t="shared" si="0"/>
        <v>1.1678240740740739E-2</v>
      </c>
      <c r="D31" s="59">
        <v>1.4340277777777776E-2</v>
      </c>
      <c r="E31">
        <f t="shared" si="1"/>
        <v>6.6203703703703719E-3</v>
      </c>
      <c r="F31" s="19">
        <v>2.0960648148148148E-2</v>
      </c>
      <c r="G31" s="14">
        <v>1985</v>
      </c>
      <c r="H31" s="10" t="s">
        <v>478</v>
      </c>
      <c r="I31" s="9" t="s">
        <v>508</v>
      </c>
      <c r="J31" s="74">
        <f t="shared" si="2"/>
        <v>25</v>
      </c>
      <c r="K31" s="14">
        <v>53</v>
      </c>
      <c r="L31" s="104" t="s">
        <v>509</v>
      </c>
      <c r="N31" s="65">
        <v>2010</v>
      </c>
      <c r="O31" s="94" t="s">
        <v>431</v>
      </c>
    </row>
    <row r="32" spans="1:15" ht="33" customHeight="1" x14ac:dyDescent="0.3">
      <c r="A32" s="16">
        <v>30</v>
      </c>
      <c r="B32" s="55">
        <v>3.8310185185185183E-3</v>
      </c>
      <c r="C32">
        <f t="shared" si="0"/>
        <v>-3.8310185185185183E-3</v>
      </c>
      <c r="D32" s="55">
        <v>0</v>
      </c>
      <c r="E32">
        <f t="shared" si="1"/>
        <v>2.1111111111111108E-2</v>
      </c>
      <c r="F32" s="18">
        <v>2.1111111111111108E-2</v>
      </c>
      <c r="G32" s="10">
        <v>1969</v>
      </c>
      <c r="H32" s="10" t="s">
        <v>297</v>
      </c>
      <c r="I32" s="9" t="s">
        <v>457</v>
      </c>
      <c r="J32" s="74">
        <f t="shared" si="2"/>
        <v>41</v>
      </c>
      <c r="K32" s="10">
        <v>16</v>
      </c>
      <c r="L32" s="103" t="s">
        <v>364</v>
      </c>
      <c r="M32" s="12"/>
      <c r="N32" s="65">
        <v>2010</v>
      </c>
      <c r="O32" s="94" t="s">
        <v>431</v>
      </c>
    </row>
    <row r="33" spans="1:15" ht="33" customHeight="1" x14ac:dyDescent="0.3">
      <c r="A33" s="16">
        <v>31</v>
      </c>
      <c r="B33" s="59">
        <v>3.7384259259259263E-3</v>
      </c>
      <c r="C33">
        <f t="shared" si="0"/>
        <v>-3.7384259259259263E-3</v>
      </c>
      <c r="D33" s="59">
        <v>0</v>
      </c>
      <c r="E33">
        <f t="shared" si="1"/>
        <v>2.1122685185185185E-2</v>
      </c>
      <c r="F33" s="19">
        <v>2.1122685185185185E-2</v>
      </c>
      <c r="G33" s="14">
        <v>1994</v>
      </c>
      <c r="H33" s="10" t="s">
        <v>262</v>
      </c>
      <c r="I33" s="9" t="s">
        <v>261</v>
      </c>
      <c r="J33" s="74">
        <f t="shared" si="2"/>
        <v>16</v>
      </c>
      <c r="K33" s="14">
        <v>44</v>
      </c>
      <c r="L33" s="106" t="s">
        <v>450</v>
      </c>
      <c r="N33" s="65">
        <v>2010</v>
      </c>
      <c r="O33" s="94" t="s">
        <v>396</v>
      </c>
    </row>
    <row r="34" spans="1:15" ht="33" customHeight="1" x14ac:dyDescent="0.3">
      <c r="A34" s="16">
        <v>32</v>
      </c>
      <c r="B34" s="55">
        <v>3.5185185185185185E-3</v>
      </c>
      <c r="C34" s="144">
        <f t="shared" si="0"/>
        <v>1.0891203703703703E-2</v>
      </c>
      <c r="D34" s="55">
        <v>1.4409722222222221E-2</v>
      </c>
      <c r="E34">
        <f t="shared" si="1"/>
        <v>6.8634259259259273E-3</v>
      </c>
      <c r="F34" s="18">
        <v>2.1273148148148149E-2</v>
      </c>
      <c r="G34" s="10">
        <v>1985</v>
      </c>
      <c r="H34" s="114" t="s">
        <v>480</v>
      </c>
      <c r="I34" s="114" t="s">
        <v>481</v>
      </c>
      <c r="J34" s="74">
        <f t="shared" si="2"/>
        <v>25</v>
      </c>
      <c r="K34" s="10">
        <v>31</v>
      </c>
      <c r="L34" s="12" t="s">
        <v>360</v>
      </c>
      <c r="M34" s="12"/>
      <c r="N34" s="65">
        <v>2010</v>
      </c>
      <c r="O34" s="94" t="s">
        <v>396</v>
      </c>
    </row>
    <row r="35" spans="1:15" ht="33" customHeight="1" x14ac:dyDescent="0.3">
      <c r="A35" s="16">
        <v>33</v>
      </c>
      <c r="B35" s="59">
        <v>2.8009259259259259E-3</v>
      </c>
      <c r="C35">
        <f t="shared" si="0"/>
        <v>1.1041666666666668E-2</v>
      </c>
      <c r="D35" s="59">
        <v>1.3842592592592594E-2</v>
      </c>
      <c r="E35">
        <f t="shared" ref="E35:E66" si="3">F35-D35</f>
        <v>7.5810185185185182E-3</v>
      </c>
      <c r="F35" s="19">
        <v>2.1423611111111112E-2</v>
      </c>
      <c r="G35" s="14">
        <v>1970</v>
      </c>
      <c r="H35" s="10" t="s">
        <v>268</v>
      </c>
      <c r="I35" s="9" t="s">
        <v>269</v>
      </c>
      <c r="J35" s="74">
        <f t="shared" ref="J35:J66" si="4">N35-G35</f>
        <v>40</v>
      </c>
      <c r="K35" s="14">
        <v>55</v>
      </c>
      <c r="L35" s="104" t="s">
        <v>458</v>
      </c>
      <c r="N35" s="65">
        <v>2010</v>
      </c>
      <c r="O35" s="94" t="s">
        <v>431</v>
      </c>
    </row>
    <row r="36" spans="1:15" ht="33" customHeight="1" x14ac:dyDescent="0.3">
      <c r="A36" s="16">
        <v>34</v>
      </c>
      <c r="B36" s="59">
        <v>2.615740740740741E-3</v>
      </c>
      <c r="C36">
        <f t="shared" si="0"/>
        <v>1.1539351851851851E-2</v>
      </c>
      <c r="D36" s="59">
        <v>1.4155092592592592E-2</v>
      </c>
      <c r="E36">
        <f t="shared" si="3"/>
        <v>7.3379629629629645E-3</v>
      </c>
      <c r="F36" s="19">
        <v>2.1493055555555557E-2</v>
      </c>
      <c r="G36" s="14">
        <v>1970</v>
      </c>
      <c r="H36" s="10" t="s">
        <v>504</v>
      </c>
      <c r="I36" s="9" t="s">
        <v>505</v>
      </c>
      <c r="J36" s="74">
        <f t="shared" si="4"/>
        <v>40</v>
      </c>
      <c r="K36" s="14">
        <v>50</v>
      </c>
      <c r="L36" s="104" t="s">
        <v>360</v>
      </c>
      <c r="N36" s="65">
        <v>2010</v>
      </c>
      <c r="O36" s="94" t="s">
        <v>412</v>
      </c>
    </row>
    <row r="37" spans="1:15" ht="33" customHeight="1" x14ac:dyDescent="0.3">
      <c r="A37" s="16">
        <v>35</v>
      </c>
      <c r="B37" s="59">
        <v>3.6689814814814814E-3</v>
      </c>
      <c r="C37">
        <f t="shared" si="0"/>
        <v>-3.6689814814814814E-3</v>
      </c>
      <c r="D37" s="59">
        <v>0</v>
      </c>
      <c r="E37">
        <f t="shared" si="3"/>
        <v>2.1608796296296296E-2</v>
      </c>
      <c r="F37" s="19">
        <v>2.1608796296296296E-2</v>
      </c>
      <c r="G37" s="14">
        <v>1995</v>
      </c>
      <c r="H37" s="10" t="s">
        <v>455</v>
      </c>
      <c r="I37" s="9" t="s">
        <v>497</v>
      </c>
      <c r="J37" s="74">
        <f t="shared" si="4"/>
        <v>15</v>
      </c>
      <c r="K37" s="14">
        <v>45</v>
      </c>
      <c r="L37" s="104" t="s">
        <v>450</v>
      </c>
      <c r="N37" s="65">
        <v>2010</v>
      </c>
      <c r="O37" s="94" t="s">
        <v>399</v>
      </c>
    </row>
    <row r="38" spans="1:15" ht="33" customHeight="1" x14ac:dyDescent="0.3">
      <c r="A38" s="16">
        <v>36</v>
      </c>
      <c r="B38" s="55">
        <v>4.386574074074074E-3</v>
      </c>
      <c r="C38" s="79">
        <f t="shared" si="0"/>
        <v>1.1006944444444446E-2</v>
      </c>
      <c r="D38" s="79">
        <v>1.539351851851852E-2</v>
      </c>
      <c r="E38" s="79">
        <f t="shared" si="3"/>
        <v>6.4120370370370338E-3</v>
      </c>
      <c r="F38" s="79">
        <v>2.1805555555555554E-2</v>
      </c>
      <c r="G38" s="78">
        <v>1962</v>
      </c>
      <c r="H38" s="9" t="s">
        <v>472</v>
      </c>
      <c r="I38" s="9" t="s">
        <v>473</v>
      </c>
      <c r="J38" s="74">
        <f t="shared" si="4"/>
        <v>48</v>
      </c>
      <c r="K38" s="78">
        <v>27</v>
      </c>
      <c r="L38" s="12" t="s">
        <v>450</v>
      </c>
      <c r="M38" s="64"/>
      <c r="N38" s="65">
        <v>2010</v>
      </c>
      <c r="O38" s="94" t="s">
        <v>431</v>
      </c>
    </row>
    <row r="39" spans="1:15" ht="33" customHeight="1" x14ac:dyDescent="0.3">
      <c r="A39" s="16">
        <v>37</v>
      </c>
      <c r="B39" s="55">
        <v>3.1597222222222222E-3</v>
      </c>
      <c r="C39">
        <f t="shared" si="0"/>
        <v>1.1597222222222224E-2</v>
      </c>
      <c r="D39" s="55">
        <v>1.4756944444444446E-2</v>
      </c>
      <c r="E39">
        <f t="shared" si="3"/>
        <v>7.2569444444444426E-3</v>
      </c>
      <c r="F39" s="18">
        <v>2.2013888888888888E-2</v>
      </c>
      <c r="G39" s="10">
        <v>1974</v>
      </c>
      <c r="H39" s="109" t="s">
        <v>487</v>
      </c>
      <c r="I39" s="109" t="s">
        <v>329</v>
      </c>
      <c r="J39" s="74">
        <f t="shared" si="4"/>
        <v>36</v>
      </c>
      <c r="K39" s="10">
        <v>36</v>
      </c>
      <c r="L39" s="12" t="s">
        <v>360</v>
      </c>
      <c r="M39" s="12"/>
      <c r="N39" s="65">
        <v>2010</v>
      </c>
      <c r="O39" s="94" t="s">
        <v>399</v>
      </c>
    </row>
    <row r="40" spans="1:15" ht="33" customHeight="1" x14ac:dyDescent="0.3">
      <c r="A40" s="16">
        <v>38</v>
      </c>
      <c r="B40" s="59">
        <v>4.0162037037037033E-3</v>
      </c>
      <c r="C40">
        <f t="shared" si="0"/>
        <v>1.2291666666666669E-2</v>
      </c>
      <c r="D40" s="59">
        <v>1.6307870370370372E-2</v>
      </c>
      <c r="E40">
        <f t="shared" si="3"/>
        <v>5.7638888888888878E-3</v>
      </c>
      <c r="F40" s="19">
        <v>2.207175925925926E-2</v>
      </c>
      <c r="G40" s="14">
        <v>1963</v>
      </c>
      <c r="H40" s="11" t="s">
        <v>515</v>
      </c>
      <c r="I40" s="9" t="s">
        <v>516</v>
      </c>
      <c r="J40" s="74">
        <f t="shared" si="4"/>
        <v>47</v>
      </c>
      <c r="K40" s="14">
        <v>59</v>
      </c>
      <c r="L40" s="104" t="s">
        <v>443</v>
      </c>
      <c r="N40" s="65">
        <v>2010</v>
      </c>
      <c r="O40" s="94" t="s">
        <v>431</v>
      </c>
    </row>
    <row r="41" spans="1:15" ht="33" customHeight="1" x14ac:dyDescent="0.3">
      <c r="A41" s="16">
        <v>39</v>
      </c>
      <c r="B41" s="55">
        <v>3.414351851851852E-3</v>
      </c>
      <c r="C41">
        <f t="shared" si="0"/>
        <v>1.1585648148148149E-2</v>
      </c>
      <c r="D41" s="55">
        <v>1.5000000000000001E-2</v>
      </c>
      <c r="E41">
        <f t="shared" si="3"/>
        <v>7.1990740740740747E-3</v>
      </c>
      <c r="F41" s="18">
        <v>2.2199074074074076E-2</v>
      </c>
      <c r="G41" s="10">
        <v>1956</v>
      </c>
      <c r="H41" s="50" t="s">
        <v>494</v>
      </c>
      <c r="I41" s="48" t="s">
        <v>495</v>
      </c>
      <c r="J41" s="74">
        <f t="shared" si="4"/>
        <v>54</v>
      </c>
      <c r="K41" s="10">
        <v>40</v>
      </c>
      <c r="L41" s="12" t="s">
        <v>443</v>
      </c>
      <c r="M41" s="12"/>
      <c r="N41" s="65">
        <v>2010</v>
      </c>
      <c r="O41" s="94" t="s">
        <v>399</v>
      </c>
    </row>
    <row r="42" spans="1:15" ht="33" customHeight="1" x14ac:dyDescent="0.3">
      <c r="A42" s="16">
        <v>40</v>
      </c>
      <c r="B42" s="55">
        <v>2.9282407407407412E-3</v>
      </c>
      <c r="C42">
        <f t="shared" si="0"/>
        <v>1.1805555555555554E-2</v>
      </c>
      <c r="D42" s="55">
        <v>1.4733796296296295E-2</v>
      </c>
      <c r="E42">
        <f t="shared" si="3"/>
        <v>7.4768518518518543E-3</v>
      </c>
      <c r="F42" s="18">
        <v>2.2210648148148149E-2</v>
      </c>
      <c r="G42" s="10">
        <v>1976</v>
      </c>
      <c r="H42" s="10" t="s">
        <v>491</v>
      </c>
      <c r="I42" s="9" t="s">
        <v>490</v>
      </c>
      <c r="J42" s="74">
        <f t="shared" si="4"/>
        <v>34</v>
      </c>
      <c r="K42" s="10">
        <v>38</v>
      </c>
      <c r="L42" s="12" t="s">
        <v>360</v>
      </c>
      <c r="M42" s="12" t="s">
        <v>357</v>
      </c>
      <c r="N42" s="65">
        <v>2010</v>
      </c>
      <c r="O42" s="94" t="s">
        <v>399</v>
      </c>
    </row>
    <row r="43" spans="1:15" ht="33" customHeight="1" x14ac:dyDescent="0.3">
      <c r="A43" s="16">
        <v>41</v>
      </c>
      <c r="B43" s="59">
        <v>3.9467592592592592E-3</v>
      </c>
      <c r="C43">
        <f t="shared" si="0"/>
        <v>1.0844907407407409E-2</v>
      </c>
      <c r="D43" s="59">
        <v>1.4791666666666668E-2</v>
      </c>
      <c r="E43">
        <f t="shared" si="3"/>
        <v>7.4305555555555548E-3</v>
      </c>
      <c r="F43" s="19">
        <v>2.2222222222222223E-2</v>
      </c>
      <c r="G43" s="14">
        <v>1962</v>
      </c>
      <c r="H43" s="10" t="s">
        <v>514</v>
      </c>
      <c r="I43" s="9" t="s">
        <v>495</v>
      </c>
      <c r="J43" s="74">
        <f t="shared" si="4"/>
        <v>48</v>
      </c>
      <c r="K43" s="14">
        <v>58</v>
      </c>
      <c r="L43" s="104" t="s">
        <v>443</v>
      </c>
      <c r="N43" s="65">
        <v>2010</v>
      </c>
      <c r="O43" s="94" t="s">
        <v>431</v>
      </c>
    </row>
    <row r="44" spans="1:15" ht="33" customHeight="1" x14ac:dyDescent="0.3">
      <c r="A44" s="16">
        <v>42</v>
      </c>
      <c r="B44" s="59">
        <v>3.8773148148148143E-3</v>
      </c>
      <c r="C44">
        <f t="shared" si="0"/>
        <v>1.2222222222222223E-2</v>
      </c>
      <c r="D44" s="59">
        <v>1.6099537037037037E-2</v>
      </c>
      <c r="E44">
        <f t="shared" si="3"/>
        <v>6.5972222222222231E-3</v>
      </c>
      <c r="F44" s="19">
        <v>2.269675925925926E-2</v>
      </c>
      <c r="G44" s="14">
        <v>1950</v>
      </c>
      <c r="H44" s="10" t="s">
        <v>476</v>
      </c>
      <c r="I44" s="9" t="s">
        <v>606</v>
      </c>
      <c r="J44" s="74">
        <f t="shared" si="4"/>
        <v>60</v>
      </c>
      <c r="K44" s="14">
        <v>72</v>
      </c>
      <c r="L44" s="103" t="s">
        <v>361</v>
      </c>
      <c r="N44" s="16">
        <v>2010</v>
      </c>
      <c r="O44" s="5" t="s">
        <v>399</v>
      </c>
    </row>
    <row r="45" spans="1:15" ht="33" customHeight="1" x14ac:dyDescent="0.3">
      <c r="A45" s="16">
        <v>43</v>
      </c>
      <c r="B45" s="55">
        <v>4.2476851851851851E-3</v>
      </c>
      <c r="C45">
        <f t="shared" si="0"/>
        <v>1.2962962962962964E-2</v>
      </c>
      <c r="D45" s="55">
        <v>1.7210648148148149E-2</v>
      </c>
      <c r="E45">
        <f t="shared" si="3"/>
        <v>5.8449074074074063E-3</v>
      </c>
      <c r="F45" s="18">
        <v>2.3055555555555555E-2</v>
      </c>
      <c r="G45" s="10">
        <v>1995</v>
      </c>
      <c r="H45" s="96" t="s">
        <v>459</v>
      </c>
      <c r="I45" s="97" t="s">
        <v>276</v>
      </c>
      <c r="J45" s="74">
        <f t="shared" si="4"/>
        <v>15</v>
      </c>
      <c r="K45" s="10">
        <v>19</v>
      </c>
      <c r="L45" s="95" t="s">
        <v>443</v>
      </c>
      <c r="M45" s="12"/>
      <c r="N45" s="65">
        <v>2010</v>
      </c>
      <c r="O45" s="94" t="s">
        <v>399</v>
      </c>
    </row>
    <row r="46" spans="1:15" ht="33" customHeight="1" x14ac:dyDescent="0.3">
      <c r="A46" s="16">
        <v>44</v>
      </c>
      <c r="B46" s="59">
        <v>0</v>
      </c>
      <c r="C46" s="72">
        <f>D46-B106</f>
        <v>1.5439814814814816E-2</v>
      </c>
      <c r="D46" s="55">
        <v>1.5439814814814816E-2</v>
      </c>
      <c r="E46" s="72">
        <f t="shared" si="3"/>
        <v>7.8587962962962908E-3</v>
      </c>
      <c r="F46" s="18">
        <v>2.3298611111111107E-2</v>
      </c>
      <c r="G46" s="10">
        <v>1998</v>
      </c>
      <c r="H46" s="15" t="s">
        <v>394</v>
      </c>
      <c r="I46" s="15" t="s">
        <v>395</v>
      </c>
      <c r="J46" s="74">
        <f t="shared" si="4"/>
        <v>12</v>
      </c>
      <c r="K46" s="10">
        <v>2</v>
      </c>
      <c r="L46" s="103" t="s">
        <v>360</v>
      </c>
      <c r="M46" s="12" t="s">
        <v>241</v>
      </c>
      <c r="N46" s="65">
        <v>2010</v>
      </c>
      <c r="O46" s="5" t="s">
        <v>396</v>
      </c>
    </row>
    <row r="47" spans="1:15" ht="33" customHeight="1" x14ac:dyDescent="0.3">
      <c r="A47" s="16">
        <v>45</v>
      </c>
      <c r="B47" s="76">
        <v>3.1944444444444442E-3</v>
      </c>
      <c r="C47" s="72">
        <f t="shared" ref="C47:C74" si="5">D47-B47</f>
        <v>-3.1944444444444442E-3</v>
      </c>
      <c r="D47" s="55">
        <v>0</v>
      </c>
      <c r="E47" s="72">
        <f t="shared" si="3"/>
        <v>2.3587962962962963E-2</v>
      </c>
      <c r="F47" s="72">
        <v>2.3587962962962963E-2</v>
      </c>
      <c r="G47" s="10">
        <v>1998</v>
      </c>
      <c r="H47" s="9" t="s">
        <v>323</v>
      </c>
      <c r="I47" s="9" t="s">
        <v>324</v>
      </c>
      <c r="J47" s="74">
        <f t="shared" si="4"/>
        <v>12</v>
      </c>
      <c r="K47" s="10">
        <v>1</v>
      </c>
      <c r="L47" s="103" t="s">
        <v>360</v>
      </c>
      <c r="M47" s="12"/>
      <c r="N47" s="65">
        <v>2010</v>
      </c>
      <c r="O47" s="5" t="s">
        <v>393</v>
      </c>
    </row>
    <row r="48" spans="1:15" ht="33" customHeight="1" x14ac:dyDescent="0.3">
      <c r="A48" s="16">
        <v>46</v>
      </c>
      <c r="B48" s="55">
        <v>3.1944444444444442E-3</v>
      </c>
      <c r="C48">
        <f t="shared" si="5"/>
        <v>1.3483796296296296E-2</v>
      </c>
      <c r="D48" s="55">
        <v>1.667824074074074E-2</v>
      </c>
      <c r="E48" s="24">
        <f t="shared" si="3"/>
        <v>7.0023148148148154E-3</v>
      </c>
      <c r="F48" s="18">
        <v>2.3680555555555555E-2</v>
      </c>
      <c r="G48" s="10">
        <v>1981</v>
      </c>
      <c r="H48" t="s">
        <v>482</v>
      </c>
      <c r="I48" s="15" t="s">
        <v>481</v>
      </c>
      <c r="J48" s="74">
        <f t="shared" si="4"/>
        <v>29</v>
      </c>
      <c r="K48" s="10">
        <v>32</v>
      </c>
      <c r="L48" s="103" t="s">
        <v>360</v>
      </c>
      <c r="M48" s="12"/>
      <c r="N48" s="65">
        <v>2010</v>
      </c>
      <c r="O48" s="94" t="s">
        <v>399</v>
      </c>
    </row>
    <row r="49" spans="1:15" ht="33" customHeight="1" x14ac:dyDescent="0.3">
      <c r="A49" s="16">
        <v>47</v>
      </c>
      <c r="B49" s="55">
        <v>3.530092592592592E-3</v>
      </c>
      <c r="C49" s="72">
        <f t="shared" si="5"/>
        <v>1.2442129629629633E-2</v>
      </c>
      <c r="D49" s="55">
        <v>1.5972222222222224E-2</v>
      </c>
      <c r="E49" s="77">
        <f t="shared" si="3"/>
        <v>7.9629629629629599E-3</v>
      </c>
      <c r="F49" s="18">
        <v>2.3935185185185184E-2</v>
      </c>
      <c r="G49" s="10">
        <v>1982</v>
      </c>
      <c r="H49" s="9" t="s">
        <v>492</v>
      </c>
      <c r="I49" s="9" t="s">
        <v>493</v>
      </c>
      <c r="J49" s="74">
        <f t="shared" si="4"/>
        <v>28</v>
      </c>
      <c r="K49" s="10">
        <v>39</v>
      </c>
      <c r="L49" s="103" t="s">
        <v>360</v>
      </c>
      <c r="M49" s="12" t="s">
        <v>357</v>
      </c>
      <c r="N49" s="65">
        <v>2010</v>
      </c>
      <c r="O49" s="94" t="s">
        <v>412</v>
      </c>
    </row>
    <row r="50" spans="1:15" ht="33" customHeight="1" x14ac:dyDescent="0.3">
      <c r="A50" s="16">
        <v>48</v>
      </c>
      <c r="B50" s="55">
        <v>4.0162037037037033E-3</v>
      </c>
      <c r="C50">
        <f t="shared" si="5"/>
        <v>1.2951388888888891E-2</v>
      </c>
      <c r="D50" s="55">
        <v>1.6967592592592593E-2</v>
      </c>
      <c r="E50" s="24">
        <f t="shared" si="3"/>
        <v>7.0023148148148154E-3</v>
      </c>
      <c r="F50" s="18">
        <v>2.3969907407407409E-2</v>
      </c>
      <c r="G50" s="10">
        <v>1981</v>
      </c>
      <c r="H50" s="115" t="s">
        <v>429</v>
      </c>
      <c r="I50" s="115" t="s">
        <v>430</v>
      </c>
      <c r="J50" s="74">
        <f t="shared" si="4"/>
        <v>29</v>
      </c>
      <c r="K50" s="10">
        <v>5</v>
      </c>
      <c r="L50" s="103" t="s">
        <v>360</v>
      </c>
      <c r="M50" s="12"/>
      <c r="N50" s="65">
        <v>2010</v>
      </c>
      <c r="O50" s="5" t="s">
        <v>431</v>
      </c>
    </row>
    <row r="51" spans="1:15" ht="33" customHeight="1" x14ac:dyDescent="0.3">
      <c r="A51" s="16">
        <v>49</v>
      </c>
      <c r="B51" s="59">
        <v>4.7106481481481478E-3</v>
      </c>
      <c r="C51">
        <f t="shared" si="5"/>
        <v>1.1840277777777776E-2</v>
      </c>
      <c r="D51" s="59">
        <v>1.6550925925925924E-2</v>
      </c>
      <c r="E51">
        <f t="shared" si="3"/>
        <v>7.5925925925925952E-3</v>
      </c>
      <c r="F51" s="19">
        <v>2.4143518518518519E-2</v>
      </c>
      <c r="G51" s="14">
        <v>1984</v>
      </c>
      <c r="H51" s="14" t="s">
        <v>510</v>
      </c>
      <c r="I51" s="15" t="s">
        <v>511</v>
      </c>
      <c r="J51" s="74">
        <f t="shared" si="4"/>
        <v>26</v>
      </c>
      <c r="K51" s="14">
        <v>54</v>
      </c>
      <c r="L51" s="95" t="s">
        <v>458</v>
      </c>
      <c r="N51" s="65">
        <v>2010</v>
      </c>
      <c r="O51" s="94" t="s">
        <v>431</v>
      </c>
    </row>
    <row r="52" spans="1:15" ht="33" customHeight="1" x14ac:dyDescent="0.3">
      <c r="A52" s="16">
        <v>50</v>
      </c>
      <c r="B52" s="55">
        <v>3.8194444444444443E-3</v>
      </c>
      <c r="C52">
        <f t="shared" si="5"/>
        <v>1.2696759259259258E-2</v>
      </c>
      <c r="D52" s="55">
        <v>1.6516203703703703E-2</v>
      </c>
      <c r="E52">
        <f t="shared" si="3"/>
        <v>7.7083333333333309E-3</v>
      </c>
      <c r="F52" s="18">
        <v>2.4224537037037034E-2</v>
      </c>
      <c r="G52" s="10">
        <v>1977</v>
      </c>
      <c r="H52" s="99" t="s">
        <v>469</v>
      </c>
      <c r="I52" s="98" t="s">
        <v>470</v>
      </c>
      <c r="J52" s="74">
        <f t="shared" si="4"/>
        <v>33</v>
      </c>
      <c r="K52" s="10">
        <v>24</v>
      </c>
      <c r="L52" s="103" t="s">
        <v>458</v>
      </c>
      <c r="M52" s="12"/>
      <c r="N52" s="65">
        <v>2010</v>
      </c>
      <c r="O52" s="94" t="s">
        <v>412</v>
      </c>
    </row>
    <row r="53" spans="1:15" ht="33" customHeight="1" x14ac:dyDescent="0.3">
      <c r="A53" s="16">
        <v>51</v>
      </c>
      <c r="B53" s="55">
        <v>3.5069444444444445E-3</v>
      </c>
      <c r="C53">
        <f t="shared" si="5"/>
        <v>1.2546296296296295E-2</v>
      </c>
      <c r="D53" s="55">
        <v>1.6053240740740739E-2</v>
      </c>
      <c r="E53">
        <f t="shared" si="3"/>
        <v>8.5300925925925926E-3</v>
      </c>
      <c r="F53" s="18">
        <v>2.4583333333333332E-2</v>
      </c>
      <c r="G53" s="10">
        <v>1986</v>
      </c>
      <c r="H53" s="112" t="s">
        <v>465</v>
      </c>
      <c r="I53" s="113" t="s">
        <v>466</v>
      </c>
      <c r="J53" s="74">
        <f t="shared" si="4"/>
        <v>24</v>
      </c>
      <c r="K53" s="10">
        <v>22</v>
      </c>
      <c r="L53" s="103" t="s">
        <v>464</v>
      </c>
      <c r="M53" s="12"/>
      <c r="N53" s="65">
        <v>2010</v>
      </c>
      <c r="O53" s="94" t="s">
        <v>399</v>
      </c>
    </row>
    <row r="54" spans="1:15" ht="33" customHeight="1" x14ac:dyDescent="0.3">
      <c r="A54" s="16">
        <v>52</v>
      </c>
      <c r="B54" s="59">
        <v>0</v>
      </c>
      <c r="C54">
        <f t="shared" si="5"/>
        <v>0</v>
      </c>
      <c r="D54" s="59">
        <v>0</v>
      </c>
      <c r="E54">
        <f t="shared" si="3"/>
        <v>2.5567129629629634E-2</v>
      </c>
      <c r="F54" s="19">
        <v>2.5567129629629634E-2</v>
      </c>
      <c r="G54" s="14">
        <v>1995</v>
      </c>
      <c r="H54" s="10" t="s">
        <v>512</v>
      </c>
      <c r="I54" s="9" t="s">
        <v>513</v>
      </c>
      <c r="J54" s="74">
        <f t="shared" si="4"/>
        <v>15</v>
      </c>
      <c r="K54" s="14">
        <v>57</v>
      </c>
      <c r="L54" s="95" t="s">
        <v>443</v>
      </c>
      <c r="N54" s="65">
        <v>2010</v>
      </c>
      <c r="O54" s="94" t="s">
        <v>399</v>
      </c>
    </row>
    <row r="55" spans="1:15" ht="33" customHeight="1" x14ac:dyDescent="0.3">
      <c r="A55" s="16">
        <v>53</v>
      </c>
      <c r="B55" s="59">
        <v>4.0393518518518521E-3</v>
      </c>
      <c r="C55">
        <f t="shared" si="5"/>
        <v>1.4004629629629631E-2</v>
      </c>
      <c r="D55" s="59">
        <v>1.8043981481481484E-2</v>
      </c>
      <c r="E55">
        <f t="shared" si="3"/>
        <v>7.5810185185185147E-3</v>
      </c>
      <c r="F55" s="19">
        <v>2.5624999999999998E-2</v>
      </c>
      <c r="G55" s="14">
        <v>1975</v>
      </c>
      <c r="H55" s="116" t="s">
        <v>266</v>
      </c>
      <c r="I55" s="114" t="s">
        <v>269</v>
      </c>
      <c r="J55" s="74">
        <f t="shared" si="4"/>
        <v>35</v>
      </c>
      <c r="K55" s="14">
        <v>56</v>
      </c>
      <c r="L55" s="95" t="s">
        <v>458</v>
      </c>
      <c r="N55" s="65">
        <v>2010</v>
      </c>
      <c r="O55" s="94" t="s">
        <v>399</v>
      </c>
    </row>
    <row r="56" spans="1:15" ht="33" customHeight="1" x14ac:dyDescent="0.3">
      <c r="A56" s="16">
        <v>54</v>
      </c>
      <c r="B56" s="59">
        <v>3.414351851851852E-3</v>
      </c>
      <c r="C56">
        <f t="shared" si="5"/>
        <v>1.4317129629629631E-2</v>
      </c>
      <c r="D56" s="59">
        <v>1.7731481481481483E-2</v>
      </c>
      <c r="E56">
        <f t="shared" si="3"/>
        <v>8.1712962962962911E-3</v>
      </c>
      <c r="F56" s="19">
        <v>2.5902777777777775E-2</v>
      </c>
      <c r="G56" s="14">
        <v>1959</v>
      </c>
      <c r="H56" s="14" t="s">
        <v>500</v>
      </c>
      <c r="I56" s="15" t="s">
        <v>501</v>
      </c>
      <c r="J56" s="74">
        <f t="shared" si="4"/>
        <v>51</v>
      </c>
      <c r="K56" s="14">
        <v>47</v>
      </c>
      <c r="L56" s="95" t="s">
        <v>360</v>
      </c>
      <c r="N56" s="65">
        <v>2010</v>
      </c>
      <c r="O56" s="94" t="s">
        <v>412</v>
      </c>
    </row>
    <row r="57" spans="1:15" ht="33" customHeight="1" x14ac:dyDescent="0.3">
      <c r="A57" s="16">
        <v>55</v>
      </c>
      <c r="B57" s="55">
        <v>3.8425925925925923E-3</v>
      </c>
      <c r="C57">
        <f t="shared" si="5"/>
        <v>1.4166666666666668E-2</v>
      </c>
      <c r="D57" s="59">
        <v>1.800925925925926E-2</v>
      </c>
      <c r="E57">
        <f t="shared" si="3"/>
        <v>8.0092592592592611E-3</v>
      </c>
      <c r="F57" s="19">
        <v>2.6018518518518521E-2</v>
      </c>
      <c r="G57" s="14">
        <v>1997</v>
      </c>
      <c r="H57" s="14" t="s">
        <v>520</v>
      </c>
      <c r="I57" s="15" t="s">
        <v>521</v>
      </c>
      <c r="J57" s="74">
        <f t="shared" si="4"/>
        <v>13</v>
      </c>
      <c r="K57" s="14">
        <v>62</v>
      </c>
      <c r="L57" s="95" t="s">
        <v>450</v>
      </c>
      <c r="N57" s="65">
        <v>2010</v>
      </c>
      <c r="O57" s="94" t="s">
        <v>396</v>
      </c>
    </row>
    <row r="58" spans="1:15" ht="33" customHeight="1" x14ac:dyDescent="0.3">
      <c r="A58" s="16">
        <v>56</v>
      </c>
      <c r="B58" s="59">
        <v>4.1898148148148146E-3</v>
      </c>
      <c r="C58">
        <f t="shared" si="5"/>
        <v>-4.1898148148148146E-3</v>
      </c>
      <c r="D58" s="59">
        <v>0</v>
      </c>
      <c r="E58">
        <f t="shared" si="3"/>
        <v>2.613425925925926E-2</v>
      </c>
      <c r="F58" s="19">
        <v>2.613425925925926E-2</v>
      </c>
      <c r="G58" s="14">
        <v>1996</v>
      </c>
      <c r="H58" s="14" t="s">
        <v>520</v>
      </c>
      <c r="I58" s="15" t="s">
        <v>264</v>
      </c>
      <c r="J58" s="74">
        <f t="shared" si="4"/>
        <v>14</v>
      </c>
      <c r="K58" s="14">
        <v>68</v>
      </c>
      <c r="L58" s="95" t="s">
        <v>464</v>
      </c>
      <c r="N58" s="65">
        <v>2010</v>
      </c>
      <c r="O58" s="94" t="s">
        <v>399</v>
      </c>
    </row>
    <row r="59" spans="1:15" ht="33" customHeight="1" x14ac:dyDescent="0.3">
      <c r="A59" s="16">
        <v>57</v>
      </c>
      <c r="B59" s="55">
        <v>4.2708333333333339E-3</v>
      </c>
      <c r="C59" s="24">
        <f t="shared" si="5"/>
        <v>1.4178240740740738E-2</v>
      </c>
      <c r="D59" s="55">
        <v>1.8449074074074073E-2</v>
      </c>
      <c r="E59">
        <f t="shared" si="3"/>
        <v>7.8009259259259264E-3</v>
      </c>
      <c r="F59" s="18">
        <v>2.6249999999999999E-2</v>
      </c>
      <c r="G59" s="10">
        <v>1981</v>
      </c>
      <c r="H59" s="97" t="s">
        <v>446</v>
      </c>
      <c r="I59" s="96" t="s">
        <v>447</v>
      </c>
      <c r="J59" s="74">
        <f t="shared" si="4"/>
        <v>29</v>
      </c>
      <c r="K59" s="10">
        <v>10</v>
      </c>
      <c r="L59" s="103" t="s">
        <v>360</v>
      </c>
      <c r="M59" s="12"/>
      <c r="N59" s="65">
        <v>2010</v>
      </c>
      <c r="O59" s="94" t="s">
        <v>431</v>
      </c>
    </row>
    <row r="60" spans="1:15" ht="33" customHeight="1" x14ac:dyDescent="0.3">
      <c r="A60" s="16">
        <v>58</v>
      </c>
      <c r="B60" s="55">
        <v>4.155092592592593E-3</v>
      </c>
      <c r="C60" s="72">
        <f t="shared" si="5"/>
        <v>1.4872685185185187E-2</v>
      </c>
      <c r="D60" s="55">
        <v>1.9027777777777779E-2</v>
      </c>
      <c r="E60" s="77">
        <f t="shared" si="3"/>
        <v>7.3611111111111099E-3</v>
      </c>
      <c r="F60" s="18">
        <v>2.6388888888888889E-2</v>
      </c>
      <c r="G60" s="10">
        <v>1966</v>
      </c>
      <c r="H60" s="111" t="s">
        <v>488</v>
      </c>
      <c r="I60" s="111" t="s">
        <v>496</v>
      </c>
      <c r="J60" s="74">
        <f t="shared" si="4"/>
        <v>44</v>
      </c>
      <c r="K60" s="10">
        <v>41</v>
      </c>
      <c r="L60" s="103" t="s">
        <v>443</v>
      </c>
      <c r="M60" s="12"/>
      <c r="N60" s="65">
        <v>2010</v>
      </c>
      <c r="O60" s="94" t="s">
        <v>396</v>
      </c>
    </row>
    <row r="61" spans="1:15" ht="33" customHeight="1" x14ac:dyDescent="0.3">
      <c r="A61" s="16">
        <v>59</v>
      </c>
      <c r="B61" s="55">
        <v>3.7500000000000003E-3</v>
      </c>
      <c r="C61" s="24">
        <f t="shared" si="5"/>
        <v>-3.7500000000000003E-3</v>
      </c>
      <c r="D61" s="55">
        <v>0</v>
      </c>
      <c r="E61" s="24">
        <f t="shared" si="3"/>
        <v>2.6701388888888889E-2</v>
      </c>
      <c r="F61" s="18">
        <v>2.6701388888888889E-2</v>
      </c>
      <c r="G61" s="10">
        <v>1998</v>
      </c>
      <c r="H61" s="49" t="s">
        <v>485</v>
      </c>
      <c r="I61" s="48" t="s">
        <v>486</v>
      </c>
      <c r="J61" s="74">
        <f t="shared" si="4"/>
        <v>12</v>
      </c>
      <c r="K61" s="10">
        <v>34</v>
      </c>
      <c r="L61" s="103" t="s">
        <v>360</v>
      </c>
      <c r="M61" s="12"/>
      <c r="N61" s="65">
        <v>2010</v>
      </c>
      <c r="O61" s="94" t="s">
        <v>396</v>
      </c>
    </row>
    <row r="62" spans="1:15" ht="33" customHeight="1" x14ac:dyDescent="0.3">
      <c r="A62" s="16">
        <v>60</v>
      </c>
      <c r="B62" s="59">
        <v>4.6180555555555558E-3</v>
      </c>
      <c r="C62">
        <f t="shared" si="5"/>
        <v>-4.6180555555555558E-3</v>
      </c>
      <c r="D62" s="59">
        <v>0</v>
      </c>
      <c r="E62">
        <f t="shared" si="3"/>
        <v>2.6805555555555555E-2</v>
      </c>
      <c r="F62" s="19">
        <v>2.6805555555555555E-2</v>
      </c>
      <c r="G62" s="14">
        <v>2000</v>
      </c>
      <c r="H62" s="14" t="s">
        <v>589</v>
      </c>
      <c r="I62" s="15" t="s">
        <v>590</v>
      </c>
      <c r="J62" s="74">
        <f t="shared" si="4"/>
        <v>10</v>
      </c>
      <c r="K62" s="14">
        <v>69</v>
      </c>
      <c r="L62" s="95" t="s">
        <v>450</v>
      </c>
      <c r="N62" s="65">
        <v>2010</v>
      </c>
      <c r="O62" s="94" t="s">
        <v>396</v>
      </c>
    </row>
    <row r="63" spans="1:15" ht="33" customHeight="1" x14ac:dyDescent="0.3">
      <c r="A63" s="16">
        <v>61</v>
      </c>
      <c r="B63" s="59">
        <v>4.6412037037037038E-3</v>
      </c>
      <c r="C63">
        <f t="shared" si="5"/>
        <v>1.4560185185185186E-2</v>
      </c>
      <c r="D63" s="59">
        <v>1.9201388888888889E-2</v>
      </c>
      <c r="E63">
        <f t="shared" si="3"/>
        <v>7.6157407407407424E-3</v>
      </c>
      <c r="F63" s="19">
        <v>2.6817129629629632E-2</v>
      </c>
      <c r="G63" s="14">
        <v>1967</v>
      </c>
      <c r="H63" s="10" t="s">
        <v>591</v>
      </c>
      <c r="I63" s="9" t="s">
        <v>590</v>
      </c>
      <c r="J63" s="74">
        <f t="shared" si="4"/>
        <v>43</v>
      </c>
      <c r="K63" s="14">
        <v>70</v>
      </c>
      <c r="L63" s="95" t="s">
        <v>450</v>
      </c>
      <c r="N63" s="65">
        <v>2010</v>
      </c>
      <c r="O63" s="94" t="s">
        <v>412</v>
      </c>
    </row>
    <row r="64" spans="1:15" ht="33" customHeight="1" x14ac:dyDescent="0.3">
      <c r="A64" s="16">
        <v>62</v>
      </c>
      <c r="B64" s="55">
        <v>0</v>
      </c>
      <c r="C64" s="77">
        <f t="shared" si="5"/>
        <v>1.9641203703703706E-2</v>
      </c>
      <c r="D64" s="55">
        <v>1.9641203703703706E-2</v>
      </c>
      <c r="E64" s="77">
        <f t="shared" si="3"/>
        <v>7.7314814814814781E-3</v>
      </c>
      <c r="F64" s="18">
        <v>2.7372685185185184E-2</v>
      </c>
      <c r="G64" s="10">
        <v>1996</v>
      </c>
      <c r="H64" s="15" t="s">
        <v>455</v>
      </c>
      <c r="I64" s="15" t="s">
        <v>456</v>
      </c>
      <c r="J64" s="74">
        <f t="shared" si="4"/>
        <v>14</v>
      </c>
      <c r="K64" s="10">
        <v>15</v>
      </c>
      <c r="L64" s="103" t="s">
        <v>450</v>
      </c>
      <c r="M64" s="12"/>
      <c r="N64" s="65">
        <v>2010</v>
      </c>
      <c r="O64" s="94" t="s">
        <v>399</v>
      </c>
    </row>
    <row r="65" spans="1:15" ht="33" customHeight="1" x14ac:dyDescent="0.3">
      <c r="A65" s="16">
        <v>63</v>
      </c>
      <c r="B65" s="59">
        <v>0</v>
      </c>
      <c r="C65">
        <f t="shared" si="5"/>
        <v>1.9837962962962963E-2</v>
      </c>
      <c r="D65" s="59">
        <v>1.9837962962962963E-2</v>
      </c>
      <c r="E65">
        <f t="shared" si="3"/>
        <v>7.9398148148148127E-3</v>
      </c>
      <c r="F65" s="19">
        <v>2.7777777777777776E-2</v>
      </c>
      <c r="G65" s="14">
        <v>1966</v>
      </c>
      <c r="H65" s="14" t="s">
        <v>498</v>
      </c>
      <c r="I65" s="15" t="s">
        <v>499</v>
      </c>
      <c r="J65" s="74">
        <f t="shared" si="4"/>
        <v>44</v>
      </c>
      <c r="K65" s="14">
        <v>46</v>
      </c>
      <c r="L65" s="95" t="s">
        <v>443</v>
      </c>
      <c r="N65" s="65">
        <v>2010</v>
      </c>
      <c r="O65" s="94" t="s">
        <v>412</v>
      </c>
    </row>
    <row r="66" spans="1:15" ht="33" customHeight="1" x14ac:dyDescent="0.3">
      <c r="A66" s="16">
        <v>64</v>
      </c>
      <c r="B66" s="55">
        <v>4.5254629629629629E-3</v>
      </c>
      <c r="C66" s="75">
        <f t="shared" si="5"/>
        <v>1.4756944444444444E-2</v>
      </c>
      <c r="D66" s="75">
        <v>1.9282407407407408E-2</v>
      </c>
      <c r="E66" s="24">
        <f t="shared" si="3"/>
        <v>8.6342592592592617E-3</v>
      </c>
      <c r="F66" s="75">
        <v>2.7916666666666669E-2</v>
      </c>
      <c r="G66" s="74">
        <v>1998</v>
      </c>
      <c r="H66" s="97" t="s">
        <v>587</v>
      </c>
      <c r="I66" s="96" t="s">
        <v>264</v>
      </c>
      <c r="J66" s="74">
        <f t="shared" si="4"/>
        <v>12</v>
      </c>
      <c r="K66" s="74">
        <v>6</v>
      </c>
      <c r="L66" s="103" t="s">
        <v>464</v>
      </c>
      <c r="M66" s="64"/>
      <c r="N66" s="65">
        <v>2010</v>
      </c>
      <c r="O66" s="94" t="s">
        <v>399</v>
      </c>
    </row>
    <row r="67" spans="1:15" ht="33" customHeight="1" x14ac:dyDescent="0.3">
      <c r="A67" s="16">
        <v>65</v>
      </c>
      <c r="B67" s="59">
        <v>4.3287037037037035E-3</v>
      </c>
      <c r="C67">
        <f t="shared" si="5"/>
        <v>1.4780092592592591E-2</v>
      </c>
      <c r="D67" s="59">
        <v>1.9108796296296294E-2</v>
      </c>
      <c r="E67">
        <f t="shared" ref="E67:E74" si="6">F67-D67</f>
        <v>9.0509259259259275E-3</v>
      </c>
      <c r="F67" s="19">
        <v>2.8159722222222221E-2</v>
      </c>
      <c r="G67" s="14">
        <v>1975</v>
      </c>
      <c r="H67" s="110" t="s">
        <v>432</v>
      </c>
      <c r="I67" s="111" t="s">
        <v>433</v>
      </c>
      <c r="J67" s="74">
        <f t="shared" ref="J67:J74" si="7">N67-G67</f>
        <v>35</v>
      </c>
      <c r="K67" s="14">
        <v>48</v>
      </c>
      <c r="L67" s="95" t="s">
        <v>360</v>
      </c>
      <c r="N67" s="65">
        <v>2010</v>
      </c>
      <c r="O67" s="94" t="s">
        <v>399</v>
      </c>
    </row>
    <row r="68" spans="1:15" ht="33" customHeight="1" x14ac:dyDescent="0.3">
      <c r="A68" s="16">
        <v>66</v>
      </c>
      <c r="B68" s="59">
        <v>4.0972222222222226E-3</v>
      </c>
      <c r="C68">
        <f t="shared" si="5"/>
        <v>1.6446759259259258E-2</v>
      </c>
      <c r="D68" s="59">
        <v>2.0543981481481479E-2</v>
      </c>
      <c r="E68">
        <f t="shared" si="6"/>
        <v>7.6851851851851873E-3</v>
      </c>
      <c r="F68" s="19">
        <v>2.8229166666666666E-2</v>
      </c>
      <c r="G68" s="14">
        <v>1996</v>
      </c>
      <c r="H68" s="10" t="s">
        <v>507</v>
      </c>
      <c r="I68" s="9" t="s">
        <v>505</v>
      </c>
      <c r="J68" s="74">
        <f t="shared" si="7"/>
        <v>14</v>
      </c>
      <c r="K68" s="14">
        <v>52</v>
      </c>
      <c r="L68" s="95" t="s">
        <v>360</v>
      </c>
      <c r="N68" s="65">
        <v>2010</v>
      </c>
      <c r="O68" s="94" t="s">
        <v>396</v>
      </c>
    </row>
    <row r="69" spans="1:15" ht="33" customHeight="1" x14ac:dyDescent="0.3">
      <c r="A69" s="16">
        <v>67</v>
      </c>
      <c r="B69" s="55">
        <v>3.8888888888888883E-3</v>
      </c>
      <c r="C69">
        <f t="shared" si="5"/>
        <v>1.5497685185185186E-2</v>
      </c>
      <c r="D69" s="55">
        <v>1.9386574074074073E-2</v>
      </c>
      <c r="E69">
        <f t="shared" si="6"/>
        <v>9.4328703703703692E-3</v>
      </c>
      <c r="F69" s="18">
        <v>2.8819444444444443E-2</v>
      </c>
      <c r="G69" s="10">
        <v>1994</v>
      </c>
      <c r="H69" s="14" t="s">
        <v>323</v>
      </c>
      <c r="I69" s="15" t="s">
        <v>451</v>
      </c>
      <c r="J69" s="74">
        <f t="shared" si="7"/>
        <v>16</v>
      </c>
      <c r="K69" s="10">
        <v>12</v>
      </c>
      <c r="L69" s="103" t="s">
        <v>360</v>
      </c>
      <c r="M69" s="12"/>
      <c r="N69" s="65">
        <v>2010</v>
      </c>
      <c r="O69" s="94" t="s">
        <v>431</v>
      </c>
    </row>
    <row r="70" spans="1:15" ht="33" customHeight="1" x14ac:dyDescent="0.3">
      <c r="A70" s="16">
        <v>68</v>
      </c>
      <c r="B70" s="55">
        <v>4.5023148148148149E-3</v>
      </c>
      <c r="C70" s="77">
        <f t="shared" si="5"/>
        <v>-4.5023148148148149E-3</v>
      </c>
      <c r="D70" s="55">
        <v>0</v>
      </c>
      <c r="E70" s="72">
        <f t="shared" si="6"/>
        <v>2.8900462962962961E-2</v>
      </c>
      <c r="F70" s="18">
        <v>2.8900462962962961E-2</v>
      </c>
      <c r="G70" s="10">
        <v>1998</v>
      </c>
      <c r="H70" s="15" t="s">
        <v>452</v>
      </c>
      <c r="I70" s="15" t="s">
        <v>312</v>
      </c>
      <c r="J70" s="74">
        <f t="shared" si="7"/>
        <v>12</v>
      </c>
      <c r="K70" s="10">
        <v>13</v>
      </c>
      <c r="L70" s="103" t="s">
        <v>450</v>
      </c>
      <c r="M70" s="12"/>
      <c r="N70" s="65">
        <v>2010</v>
      </c>
      <c r="O70" s="94" t="s">
        <v>396</v>
      </c>
    </row>
    <row r="71" spans="1:15" ht="33" customHeight="1" x14ac:dyDescent="0.3">
      <c r="A71" s="16">
        <v>69</v>
      </c>
      <c r="B71" s="59">
        <v>4.5486111111111109E-3</v>
      </c>
      <c r="C71">
        <f t="shared" si="5"/>
        <v>1.4733796296296297E-2</v>
      </c>
      <c r="D71" s="59">
        <v>1.9282407407407408E-2</v>
      </c>
      <c r="E71">
        <f t="shared" si="6"/>
        <v>9.9768518518518513E-3</v>
      </c>
      <c r="F71" s="19">
        <v>2.9259259259259259E-2</v>
      </c>
      <c r="G71" s="14">
        <v>1965</v>
      </c>
      <c r="H71" s="14" t="s">
        <v>588</v>
      </c>
      <c r="I71" s="15" t="s">
        <v>264</v>
      </c>
      <c r="J71" s="74">
        <f t="shared" si="7"/>
        <v>45</v>
      </c>
      <c r="K71" s="14">
        <v>67</v>
      </c>
      <c r="L71" s="95" t="s">
        <v>464</v>
      </c>
      <c r="N71" s="65">
        <v>2010</v>
      </c>
      <c r="O71" s="94" t="s">
        <v>412</v>
      </c>
    </row>
    <row r="72" spans="1:15" ht="33" customHeight="1" x14ac:dyDescent="0.3">
      <c r="A72" s="16">
        <v>70</v>
      </c>
      <c r="B72" s="59">
        <v>4.0856481481481481E-3</v>
      </c>
      <c r="C72">
        <f t="shared" si="5"/>
        <v>1.6724537037037038E-2</v>
      </c>
      <c r="D72" s="59">
        <v>2.0810185185185185E-2</v>
      </c>
      <c r="E72">
        <f t="shared" si="6"/>
        <v>1.0775462962962962E-2</v>
      </c>
      <c r="F72" s="19">
        <v>3.1585648148148147E-2</v>
      </c>
      <c r="G72" s="14">
        <v>1989</v>
      </c>
      <c r="H72" s="14" t="s">
        <v>502</v>
      </c>
      <c r="I72" s="15" t="s">
        <v>503</v>
      </c>
      <c r="J72" s="74">
        <f t="shared" si="7"/>
        <v>21</v>
      </c>
      <c r="K72" s="14">
        <v>49</v>
      </c>
      <c r="L72" s="95" t="s">
        <v>360</v>
      </c>
      <c r="N72" s="65">
        <v>2010</v>
      </c>
      <c r="O72" s="94" t="s">
        <v>399</v>
      </c>
    </row>
    <row r="73" spans="1:15" ht="33" customHeight="1" x14ac:dyDescent="0.3">
      <c r="A73" s="16">
        <v>71</v>
      </c>
      <c r="B73" s="55">
        <v>0</v>
      </c>
      <c r="C73">
        <f t="shared" si="5"/>
        <v>0</v>
      </c>
      <c r="D73" s="55">
        <v>0</v>
      </c>
      <c r="E73" s="24">
        <f t="shared" si="6"/>
        <v>4.1666666666666664E-2</v>
      </c>
      <c r="F73" s="18">
        <v>4.1666666666666664E-2</v>
      </c>
      <c r="G73" s="10">
        <v>1979</v>
      </c>
      <c r="H73" s="117" t="s">
        <v>439</v>
      </c>
      <c r="I73" s="118" t="s">
        <v>440</v>
      </c>
      <c r="J73" s="74">
        <f t="shared" si="7"/>
        <v>31</v>
      </c>
      <c r="K73" s="10">
        <v>7</v>
      </c>
      <c r="L73" s="103" t="s">
        <v>360</v>
      </c>
      <c r="M73" s="12"/>
      <c r="N73" s="65">
        <v>2010</v>
      </c>
      <c r="O73" s="5" t="s">
        <v>396</v>
      </c>
    </row>
    <row r="74" spans="1:15" ht="33" customHeight="1" x14ac:dyDescent="0.3">
      <c r="A74" s="16">
        <v>72</v>
      </c>
      <c r="B74" s="55">
        <v>0</v>
      </c>
      <c r="C74">
        <f t="shared" si="5"/>
        <v>0</v>
      </c>
      <c r="D74" s="55">
        <v>0</v>
      </c>
      <c r="E74" s="72">
        <f t="shared" si="6"/>
        <v>4.1666666666666664E-2</v>
      </c>
      <c r="F74" s="18">
        <v>4.1666666666666664E-2</v>
      </c>
      <c r="G74" s="10">
        <v>1966</v>
      </c>
      <c r="H74" s="111" t="s">
        <v>488</v>
      </c>
      <c r="I74" s="111" t="s">
        <v>489</v>
      </c>
      <c r="J74" s="74">
        <f t="shared" si="7"/>
        <v>44</v>
      </c>
      <c r="K74" s="10">
        <v>37</v>
      </c>
      <c r="L74" s="12" t="s">
        <v>443</v>
      </c>
      <c r="M74" s="12"/>
      <c r="N74" s="65">
        <v>2010</v>
      </c>
      <c r="O74" s="106" t="s">
        <v>399</v>
      </c>
    </row>
  </sheetData>
  <mergeCells count="1">
    <mergeCell ref="A1:N1"/>
  </mergeCells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5" sqref="B25"/>
    </sheetView>
  </sheetViews>
  <sheetFormatPr defaultRowHeight="33" customHeight="1" x14ac:dyDescent="0.3"/>
  <cols>
    <col min="1" max="1" width="34.19921875" style="41" customWidth="1"/>
    <col min="2" max="2" width="33.59765625" style="41" customWidth="1"/>
  </cols>
  <sheetData>
    <row r="1" spans="1:2" ht="33" customHeight="1" x14ac:dyDescent="0.3">
      <c r="A1" s="41" t="s">
        <v>198</v>
      </c>
    </row>
    <row r="2" spans="1:2" ht="33" customHeight="1" x14ac:dyDescent="0.3">
      <c r="A2" s="41" t="s">
        <v>637</v>
      </c>
      <c r="B2" s="139" t="s">
        <v>221</v>
      </c>
    </row>
    <row r="3" spans="1:2" ht="33" customHeight="1" x14ac:dyDescent="0.3">
      <c r="A3" s="41" t="s">
        <v>638</v>
      </c>
      <c r="B3" s="46" t="s">
        <v>222</v>
      </c>
    </row>
    <row r="4" spans="1:2" ht="33" customHeight="1" x14ac:dyDescent="0.3">
      <c r="A4" s="41" t="s">
        <v>639</v>
      </c>
      <c r="B4" s="46" t="s">
        <v>223</v>
      </c>
    </row>
    <row r="6" spans="1:2" ht="33" customHeight="1" x14ac:dyDescent="0.3">
      <c r="A6" s="41" t="s">
        <v>201</v>
      </c>
    </row>
    <row r="7" spans="1:2" ht="33" customHeight="1" x14ac:dyDescent="0.3">
      <c r="A7" s="41" t="s">
        <v>640</v>
      </c>
      <c r="B7" s="139" t="s">
        <v>374</v>
      </c>
    </row>
    <row r="8" spans="1:2" ht="33" customHeight="1" x14ac:dyDescent="0.3">
      <c r="A8" s="41" t="s">
        <v>641</v>
      </c>
      <c r="B8" s="139" t="s">
        <v>643</v>
      </c>
    </row>
    <row r="9" spans="1:2" ht="33" customHeight="1" x14ac:dyDescent="0.3">
      <c r="A9" s="41" t="s">
        <v>642</v>
      </c>
      <c r="B9" s="139" t="s">
        <v>644</v>
      </c>
    </row>
    <row r="11" spans="1:2" ht="33" customHeight="1" x14ac:dyDescent="0.3">
      <c r="A11" s="41" t="s">
        <v>205</v>
      </c>
    </row>
    <row r="12" spans="1:2" ht="33" customHeight="1" x14ac:dyDescent="0.3">
      <c r="A12" s="41" t="s">
        <v>645</v>
      </c>
      <c r="B12" s="139" t="s">
        <v>648</v>
      </c>
    </row>
    <row r="13" spans="1:2" ht="33" customHeight="1" x14ac:dyDescent="0.3">
      <c r="A13" s="41" t="s">
        <v>646</v>
      </c>
      <c r="B13" s="139" t="s">
        <v>649</v>
      </c>
    </row>
    <row r="14" spans="1:2" ht="33" customHeight="1" x14ac:dyDescent="0.3">
      <c r="A14" s="41" t="s">
        <v>647</v>
      </c>
      <c r="B14" s="139" t="s">
        <v>650</v>
      </c>
    </row>
    <row r="16" spans="1:2" ht="33" customHeight="1" x14ac:dyDescent="0.3">
      <c r="A16" s="41" t="s">
        <v>209</v>
      </c>
    </row>
    <row r="17" spans="1:2" ht="33" customHeight="1" x14ac:dyDescent="0.3">
      <c r="A17" s="41" t="s">
        <v>385</v>
      </c>
      <c r="B17" s="46" t="s">
        <v>221</v>
      </c>
    </row>
    <row r="18" spans="1:2" ht="33" customHeight="1" x14ac:dyDescent="0.3">
      <c r="A18" s="41" t="s">
        <v>651</v>
      </c>
      <c r="B18" s="46" t="s">
        <v>222</v>
      </c>
    </row>
    <row r="19" spans="1:2" ht="33" customHeight="1" x14ac:dyDescent="0.3">
      <c r="A19" s="41" t="s">
        <v>652</v>
      </c>
      <c r="B19" s="46" t="s">
        <v>223</v>
      </c>
    </row>
    <row r="20" spans="1:2" ht="33" customHeight="1" x14ac:dyDescent="0.3">
      <c r="B20" s="46"/>
    </row>
    <row r="22" spans="1:2" ht="33" customHeight="1" x14ac:dyDescent="0.3">
      <c r="A22" s="41" t="s">
        <v>225</v>
      </c>
    </row>
    <row r="23" spans="1:2" ht="33" customHeight="1" x14ac:dyDescent="0.3">
      <c r="A23" s="41" t="s">
        <v>659</v>
      </c>
      <c r="B23" s="46" t="s">
        <v>374</v>
      </c>
    </row>
    <row r="24" spans="1:2" ht="33" customHeight="1" x14ac:dyDescent="0.3">
      <c r="A24" s="41" t="s">
        <v>660</v>
      </c>
      <c r="B24" s="139" t="s">
        <v>662</v>
      </c>
    </row>
    <row r="25" spans="1:2" ht="33" customHeight="1" x14ac:dyDescent="0.3">
      <c r="A25" s="41" t="s">
        <v>661</v>
      </c>
      <c r="B25" s="139" t="s">
        <v>663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9.09765625" style="16"/>
    <col min="2" max="2" width="8.09765625" style="59" customWidth="1"/>
    <col min="3" max="3" width="8.59765625" style="19" customWidth="1"/>
    <col min="4" max="4" width="8.09765625" style="59" customWidth="1"/>
    <col min="5" max="5" width="8.3984375" style="19" customWidth="1"/>
    <col min="6" max="6" width="8.09765625" style="19" customWidth="1"/>
    <col min="7" max="7" width="0.19921875" style="14" customWidth="1"/>
    <col min="8" max="8" width="9.09765625" style="14"/>
    <col min="9" max="9" width="12.09765625" style="15" customWidth="1"/>
    <col min="10" max="10" width="6.09765625" style="16" customWidth="1"/>
    <col min="11" max="11" width="9.09765625" style="14"/>
    <col min="12" max="12" width="9.09765625" style="6"/>
    <col min="13" max="13" width="0" style="6" hidden="1" customWidth="1"/>
    <col min="14" max="14" width="5.09765625" style="16" customWidth="1"/>
    <col min="15" max="16384" width="9.09765625" style="6"/>
  </cols>
  <sheetData>
    <row r="1" spans="1:15" ht="33" customHeight="1" x14ac:dyDescent="0.35">
      <c r="A1" s="387" t="s">
        <v>607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5" ht="33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37</v>
      </c>
      <c r="K2" s="8" t="s">
        <v>38</v>
      </c>
      <c r="L2" s="7" t="s">
        <v>358</v>
      </c>
      <c r="M2" s="7" t="s">
        <v>45</v>
      </c>
      <c r="N2" s="8" t="s">
        <v>44</v>
      </c>
      <c r="O2" s="6" t="s">
        <v>392</v>
      </c>
    </row>
    <row r="3" spans="1:15" ht="33" customHeight="1" x14ac:dyDescent="0.3">
      <c r="A3" s="16">
        <v>1</v>
      </c>
      <c r="B3" s="59">
        <v>2.1874999999999998E-3</v>
      </c>
      <c r="C3">
        <f t="shared" ref="C3:C10" si="0">D3-B3</f>
        <v>8.9699074074074073E-3</v>
      </c>
      <c r="D3" s="59">
        <v>1.1157407407407408E-2</v>
      </c>
      <c r="E3">
        <f t="shared" ref="E3:E22" si="1">F3-D3</f>
        <v>4.8495370370370376E-3</v>
      </c>
      <c r="F3" s="19">
        <v>1.6006944444444445E-2</v>
      </c>
      <c r="G3" s="14">
        <v>1992</v>
      </c>
      <c r="H3" s="11" t="s">
        <v>260</v>
      </c>
      <c r="I3" s="56" t="s">
        <v>261</v>
      </c>
      <c r="J3" s="74">
        <f t="shared" ref="J3:J22" si="2">N3-G3</f>
        <v>18</v>
      </c>
      <c r="K3" s="14">
        <v>43</v>
      </c>
      <c r="L3" s="104" t="s">
        <v>450</v>
      </c>
      <c r="N3" s="65">
        <v>2010</v>
      </c>
      <c r="O3" s="106" t="s">
        <v>399</v>
      </c>
    </row>
    <row r="4" spans="1:15" ht="33" customHeight="1" x14ac:dyDescent="0.3">
      <c r="A4" s="16">
        <v>6</v>
      </c>
      <c r="B4" s="55">
        <v>3.2638888888888891E-3</v>
      </c>
      <c r="C4">
        <f t="shared" si="0"/>
        <v>1.0127314814814815E-2</v>
      </c>
      <c r="D4" s="55">
        <v>1.3391203703703704E-2</v>
      </c>
      <c r="E4">
        <f t="shared" si="1"/>
        <v>5.3240740740740748E-3</v>
      </c>
      <c r="F4" s="18">
        <v>1.8715277777777779E-2</v>
      </c>
      <c r="G4" s="10">
        <v>1991</v>
      </c>
      <c r="H4" s="56" t="s">
        <v>275</v>
      </c>
      <c r="I4" s="56" t="s">
        <v>276</v>
      </c>
      <c r="J4" s="74">
        <f t="shared" si="2"/>
        <v>19</v>
      </c>
      <c r="K4" s="10">
        <v>18</v>
      </c>
      <c r="L4" s="104" t="s">
        <v>443</v>
      </c>
      <c r="M4" s="12"/>
      <c r="N4" s="65">
        <v>2010</v>
      </c>
      <c r="O4" s="106" t="s">
        <v>431</v>
      </c>
    </row>
    <row r="5" spans="1:15" s="66" customFormat="1" ht="33" customHeight="1" x14ac:dyDescent="0.3">
      <c r="A5" s="16">
        <v>11</v>
      </c>
      <c r="B5" s="59">
        <v>3.1134259259259257E-3</v>
      </c>
      <c r="C5">
        <f t="shared" si="0"/>
        <v>-3.1134259259259257E-3</v>
      </c>
      <c r="D5" s="59">
        <v>0</v>
      </c>
      <c r="E5">
        <f t="shared" si="1"/>
        <v>1.9490740740740743E-2</v>
      </c>
      <c r="F5" s="19">
        <v>1.9490740740740743E-2</v>
      </c>
      <c r="G5" s="14">
        <v>1991</v>
      </c>
      <c r="H5" s="11" t="s">
        <v>592</v>
      </c>
      <c r="I5" s="56" t="s">
        <v>593</v>
      </c>
      <c r="J5" s="74">
        <f t="shared" si="2"/>
        <v>19</v>
      </c>
      <c r="K5" s="14">
        <v>71</v>
      </c>
      <c r="L5" s="104" t="s">
        <v>360</v>
      </c>
      <c r="M5" s="6"/>
      <c r="N5" s="65">
        <v>2010</v>
      </c>
      <c r="O5" s="106" t="s">
        <v>396</v>
      </c>
    </row>
    <row r="6" spans="1:15" ht="33" customHeight="1" x14ac:dyDescent="0.3">
      <c r="A6" s="16">
        <v>14</v>
      </c>
      <c r="B6" s="55">
        <v>2.3726851851851851E-3</v>
      </c>
      <c r="C6" s="24">
        <f t="shared" si="0"/>
        <v>-2.3726851851851851E-3</v>
      </c>
      <c r="D6" s="55">
        <v>0</v>
      </c>
      <c r="E6">
        <f t="shared" si="1"/>
        <v>1.9814814814814816E-2</v>
      </c>
      <c r="F6" s="18">
        <v>1.9814814814814816E-2</v>
      </c>
      <c r="G6" s="10">
        <v>1992</v>
      </c>
      <c r="H6" s="10" t="s">
        <v>284</v>
      </c>
      <c r="I6" s="56" t="s">
        <v>285</v>
      </c>
      <c r="J6" s="74">
        <f t="shared" si="2"/>
        <v>18</v>
      </c>
      <c r="K6" s="10">
        <v>25</v>
      </c>
      <c r="L6" s="12" t="s">
        <v>450</v>
      </c>
      <c r="M6" s="12" t="s">
        <v>357</v>
      </c>
      <c r="N6" s="65">
        <v>2010</v>
      </c>
      <c r="O6" s="106" t="s">
        <v>431</v>
      </c>
    </row>
    <row r="7" spans="1:15" ht="33" customHeight="1" x14ac:dyDescent="0.3">
      <c r="A7" s="16">
        <v>19</v>
      </c>
      <c r="B7" s="55">
        <v>3.0208333333333333E-3</v>
      </c>
      <c r="C7">
        <f t="shared" si="0"/>
        <v>-3.0208333333333333E-3</v>
      </c>
      <c r="D7" s="55">
        <v>0</v>
      </c>
      <c r="E7" s="24">
        <f t="shared" si="1"/>
        <v>2.0347222222222221E-2</v>
      </c>
      <c r="F7" s="18">
        <v>2.0347222222222221E-2</v>
      </c>
      <c r="G7" s="10">
        <v>1994</v>
      </c>
      <c r="H7" s="11" t="s">
        <v>263</v>
      </c>
      <c r="I7" s="60" t="s">
        <v>264</v>
      </c>
      <c r="J7" s="74">
        <f t="shared" si="2"/>
        <v>16</v>
      </c>
      <c r="K7" s="10">
        <v>4</v>
      </c>
      <c r="L7" s="12" t="s">
        <v>464</v>
      </c>
      <c r="M7" s="12"/>
      <c r="N7" s="65">
        <v>2010</v>
      </c>
      <c r="O7" s="6" t="s">
        <v>399</v>
      </c>
    </row>
    <row r="8" spans="1:15" ht="33" customHeight="1" x14ac:dyDescent="0.3">
      <c r="A8" s="16">
        <v>31</v>
      </c>
      <c r="B8" s="59">
        <v>3.7384259259259263E-3</v>
      </c>
      <c r="C8">
        <f t="shared" si="0"/>
        <v>-3.7384259259259263E-3</v>
      </c>
      <c r="D8" s="59">
        <v>0</v>
      </c>
      <c r="E8">
        <f t="shared" si="1"/>
        <v>2.1122685185185185E-2</v>
      </c>
      <c r="F8" s="19">
        <v>2.1122685185185185E-2</v>
      </c>
      <c r="G8" s="14">
        <v>1994</v>
      </c>
      <c r="H8" s="11" t="s">
        <v>262</v>
      </c>
      <c r="I8" s="56" t="s">
        <v>261</v>
      </c>
      <c r="J8" s="74">
        <f t="shared" si="2"/>
        <v>16</v>
      </c>
      <c r="K8" s="14">
        <v>44</v>
      </c>
      <c r="L8" s="106" t="s">
        <v>450</v>
      </c>
      <c r="N8" s="65">
        <v>2010</v>
      </c>
      <c r="O8" s="95" t="s">
        <v>396</v>
      </c>
    </row>
    <row r="9" spans="1:15" ht="33" customHeight="1" x14ac:dyDescent="0.3">
      <c r="A9" s="16">
        <v>35</v>
      </c>
      <c r="B9" s="59">
        <v>3.6689814814814814E-3</v>
      </c>
      <c r="C9">
        <f t="shared" si="0"/>
        <v>-3.6689814814814814E-3</v>
      </c>
      <c r="D9" s="59">
        <v>0</v>
      </c>
      <c r="E9">
        <f t="shared" si="1"/>
        <v>2.1608796296296296E-2</v>
      </c>
      <c r="F9" s="19">
        <v>2.1608796296296296E-2</v>
      </c>
      <c r="G9" s="14">
        <v>1995</v>
      </c>
      <c r="H9" s="11" t="s">
        <v>455</v>
      </c>
      <c r="I9" s="56" t="s">
        <v>497</v>
      </c>
      <c r="J9" s="74">
        <f t="shared" si="2"/>
        <v>15</v>
      </c>
      <c r="K9" s="14">
        <v>45</v>
      </c>
      <c r="L9" s="104" t="s">
        <v>450</v>
      </c>
      <c r="N9" s="65">
        <v>2010</v>
      </c>
      <c r="O9" s="94" t="s">
        <v>399</v>
      </c>
    </row>
    <row r="10" spans="1:15" ht="33" customHeight="1" x14ac:dyDescent="0.3">
      <c r="A10" s="16">
        <v>43</v>
      </c>
      <c r="B10" s="55">
        <v>4.2476851851851851E-3</v>
      </c>
      <c r="C10">
        <f t="shared" si="0"/>
        <v>-4.2476851851851851E-3</v>
      </c>
      <c r="D10" s="55">
        <v>0</v>
      </c>
      <c r="E10">
        <f t="shared" si="1"/>
        <v>2.3055555555555555E-2</v>
      </c>
      <c r="F10" s="18">
        <v>2.3055555555555555E-2</v>
      </c>
      <c r="G10" s="10">
        <v>1995</v>
      </c>
      <c r="H10" s="100" t="s">
        <v>459</v>
      </c>
      <c r="I10" s="101" t="s">
        <v>276</v>
      </c>
      <c r="J10" s="74">
        <f t="shared" si="2"/>
        <v>15</v>
      </c>
      <c r="K10" s="10">
        <v>19</v>
      </c>
      <c r="L10" s="104" t="s">
        <v>443</v>
      </c>
      <c r="M10" s="12"/>
      <c r="N10" s="65">
        <v>2010</v>
      </c>
      <c r="O10" s="94" t="s">
        <v>399</v>
      </c>
    </row>
    <row r="11" spans="1:15" ht="33" customHeight="1" x14ac:dyDescent="0.3">
      <c r="A11" s="16">
        <v>44</v>
      </c>
      <c r="B11" s="59">
        <v>0</v>
      </c>
      <c r="C11" s="72" t="e">
        <f>D11-#REF!</f>
        <v>#REF!</v>
      </c>
      <c r="D11" s="55">
        <v>0</v>
      </c>
      <c r="E11" s="72">
        <f t="shared" si="1"/>
        <v>2.3298611111111107E-2</v>
      </c>
      <c r="F11" s="18">
        <v>2.3298611111111107E-2</v>
      </c>
      <c r="G11" s="10">
        <v>1998</v>
      </c>
      <c r="H11" s="56" t="s">
        <v>394</v>
      </c>
      <c r="I11" s="56" t="s">
        <v>395</v>
      </c>
      <c r="J11" s="74">
        <f t="shared" si="2"/>
        <v>12</v>
      </c>
      <c r="K11" s="10">
        <v>2</v>
      </c>
      <c r="L11" s="12" t="s">
        <v>360</v>
      </c>
      <c r="M11" s="12" t="s">
        <v>241</v>
      </c>
      <c r="N11" s="65">
        <v>2010</v>
      </c>
      <c r="O11" s="5" t="s">
        <v>396</v>
      </c>
    </row>
    <row r="12" spans="1:15" ht="33" customHeight="1" x14ac:dyDescent="0.3">
      <c r="A12" s="16">
        <v>45</v>
      </c>
      <c r="B12" s="76">
        <v>3.1944444444444442E-3</v>
      </c>
      <c r="C12" s="72">
        <f t="shared" ref="C12:C22" si="3">D12-B12</f>
        <v>-3.1944444444444442E-3</v>
      </c>
      <c r="D12" s="55">
        <v>0</v>
      </c>
      <c r="E12" s="72">
        <f t="shared" si="1"/>
        <v>2.3587962962962963E-2</v>
      </c>
      <c r="F12" s="72">
        <v>2.3587962962962963E-2</v>
      </c>
      <c r="G12" s="10">
        <v>1998</v>
      </c>
      <c r="H12" s="56" t="s">
        <v>323</v>
      </c>
      <c r="I12" s="56" t="s">
        <v>324</v>
      </c>
      <c r="J12" s="74">
        <f t="shared" si="2"/>
        <v>12</v>
      </c>
      <c r="K12" s="10">
        <v>1</v>
      </c>
      <c r="L12" s="12" t="s">
        <v>360</v>
      </c>
      <c r="M12" s="12"/>
      <c r="N12" s="65">
        <v>2010</v>
      </c>
      <c r="O12" s="5" t="s">
        <v>393</v>
      </c>
    </row>
    <row r="13" spans="1:15" ht="33" customHeight="1" x14ac:dyDescent="0.3">
      <c r="A13" s="16">
        <v>52</v>
      </c>
      <c r="B13" s="59">
        <v>0</v>
      </c>
      <c r="C13">
        <f t="shared" si="3"/>
        <v>0</v>
      </c>
      <c r="D13" s="59">
        <v>0</v>
      </c>
      <c r="E13">
        <f t="shared" si="1"/>
        <v>2.5567129629629634E-2</v>
      </c>
      <c r="F13" s="19">
        <v>2.5567129629629634E-2</v>
      </c>
      <c r="G13" s="14">
        <v>1995</v>
      </c>
      <c r="H13" s="11" t="s">
        <v>512</v>
      </c>
      <c r="I13" s="56" t="s">
        <v>513</v>
      </c>
      <c r="J13" s="74">
        <f t="shared" si="2"/>
        <v>15</v>
      </c>
      <c r="K13" s="14">
        <v>57</v>
      </c>
      <c r="L13" s="104" t="s">
        <v>443</v>
      </c>
      <c r="N13" s="65">
        <v>2010</v>
      </c>
      <c r="O13" s="94" t="s">
        <v>399</v>
      </c>
    </row>
    <row r="14" spans="1:15" ht="33" customHeight="1" x14ac:dyDescent="0.3">
      <c r="A14" s="16">
        <v>55</v>
      </c>
      <c r="B14" s="55">
        <v>3.8425925925925923E-3</v>
      </c>
      <c r="C14">
        <f t="shared" si="3"/>
        <v>-3.8425925925925923E-3</v>
      </c>
      <c r="D14" s="59">
        <v>0</v>
      </c>
      <c r="E14">
        <f t="shared" si="1"/>
        <v>2.6018518518518521E-2</v>
      </c>
      <c r="F14" s="19">
        <v>2.6018518518518521E-2</v>
      </c>
      <c r="G14" s="14">
        <v>1997</v>
      </c>
      <c r="H14" s="11" t="s">
        <v>520</v>
      </c>
      <c r="I14" s="56" t="s">
        <v>521</v>
      </c>
      <c r="J14" s="74">
        <f t="shared" si="2"/>
        <v>13</v>
      </c>
      <c r="K14" s="14">
        <v>62</v>
      </c>
      <c r="L14" s="104" t="s">
        <v>450</v>
      </c>
      <c r="N14" s="65">
        <v>2010</v>
      </c>
      <c r="O14" s="94" t="s">
        <v>396</v>
      </c>
    </row>
    <row r="15" spans="1:15" ht="33" customHeight="1" x14ac:dyDescent="0.3">
      <c r="A15" s="16">
        <v>56</v>
      </c>
      <c r="B15" s="59">
        <v>4.1898148148148146E-3</v>
      </c>
      <c r="C15">
        <f t="shared" si="3"/>
        <v>-4.1898148148148146E-3</v>
      </c>
      <c r="D15" s="59">
        <v>0</v>
      </c>
      <c r="E15">
        <f t="shared" si="1"/>
        <v>2.613425925925926E-2</v>
      </c>
      <c r="F15" s="19">
        <v>2.613425925925926E-2</v>
      </c>
      <c r="G15" s="14">
        <v>1996</v>
      </c>
      <c r="H15" s="11" t="s">
        <v>520</v>
      </c>
      <c r="I15" s="56" t="s">
        <v>264</v>
      </c>
      <c r="J15" s="74">
        <f t="shared" si="2"/>
        <v>14</v>
      </c>
      <c r="K15" s="14">
        <v>68</v>
      </c>
      <c r="L15" s="104" t="s">
        <v>464</v>
      </c>
      <c r="N15" s="65">
        <v>2010</v>
      </c>
      <c r="O15" s="94" t="s">
        <v>399</v>
      </c>
    </row>
    <row r="16" spans="1:15" s="66" customFormat="1" ht="33" customHeight="1" x14ac:dyDescent="0.3">
      <c r="A16" s="16">
        <v>59</v>
      </c>
      <c r="B16" s="55">
        <v>3.7500000000000003E-3</v>
      </c>
      <c r="C16" s="24">
        <f t="shared" si="3"/>
        <v>-3.7500000000000003E-3</v>
      </c>
      <c r="D16" s="55">
        <v>0</v>
      </c>
      <c r="E16" s="24">
        <f t="shared" si="1"/>
        <v>2.6701388888888889E-2</v>
      </c>
      <c r="F16" s="18">
        <v>2.6701388888888889E-2</v>
      </c>
      <c r="G16" s="10">
        <v>1998</v>
      </c>
      <c r="H16" s="57" t="s">
        <v>485</v>
      </c>
      <c r="I16" s="61" t="s">
        <v>486</v>
      </c>
      <c r="J16" s="74">
        <f t="shared" si="2"/>
        <v>12</v>
      </c>
      <c r="K16" s="10">
        <v>34</v>
      </c>
      <c r="L16" s="12" t="s">
        <v>360</v>
      </c>
      <c r="M16" s="12"/>
      <c r="N16" s="65">
        <v>2010</v>
      </c>
      <c r="O16" s="106" t="s">
        <v>396</v>
      </c>
    </row>
    <row r="17" spans="1:15" ht="33" customHeight="1" x14ac:dyDescent="0.3">
      <c r="A17" s="16">
        <v>60</v>
      </c>
      <c r="B17" s="59">
        <v>4.6180555555555558E-3</v>
      </c>
      <c r="C17">
        <f t="shared" si="3"/>
        <v>-4.6180555555555558E-3</v>
      </c>
      <c r="D17" s="59">
        <v>0</v>
      </c>
      <c r="E17">
        <f t="shared" si="1"/>
        <v>2.6805555555555555E-2</v>
      </c>
      <c r="F17" s="19">
        <v>2.6805555555555555E-2</v>
      </c>
      <c r="G17" s="14">
        <v>2000</v>
      </c>
      <c r="H17" s="11" t="s">
        <v>589</v>
      </c>
      <c r="I17" s="56" t="s">
        <v>590</v>
      </c>
      <c r="J17" s="74">
        <f t="shared" si="2"/>
        <v>10</v>
      </c>
      <c r="K17" s="14">
        <v>69</v>
      </c>
      <c r="L17" s="104" t="s">
        <v>450</v>
      </c>
      <c r="N17" s="65">
        <v>2010</v>
      </c>
      <c r="O17" s="94" t="s">
        <v>396</v>
      </c>
    </row>
    <row r="18" spans="1:15" ht="33" customHeight="1" x14ac:dyDescent="0.3">
      <c r="A18" s="16">
        <v>62</v>
      </c>
      <c r="B18" s="55">
        <v>0</v>
      </c>
      <c r="C18" s="77">
        <f t="shared" si="3"/>
        <v>0</v>
      </c>
      <c r="D18" s="55">
        <v>0</v>
      </c>
      <c r="E18" s="77">
        <f t="shared" si="1"/>
        <v>2.7372685185185184E-2</v>
      </c>
      <c r="F18" s="18">
        <v>2.7372685185185184E-2</v>
      </c>
      <c r="G18" s="10">
        <v>1996</v>
      </c>
      <c r="H18" s="9" t="s">
        <v>455</v>
      </c>
      <c r="I18" s="9" t="s">
        <v>456</v>
      </c>
      <c r="J18" s="74">
        <f t="shared" si="2"/>
        <v>14</v>
      </c>
      <c r="K18" s="10">
        <v>15</v>
      </c>
      <c r="L18" s="12" t="s">
        <v>450</v>
      </c>
      <c r="M18" s="12"/>
      <c r="N18" s="65">
        <v>2010</v>
      </c>
      <c r="O18" s="94" t="s">
        <v>399</v>
      </c>
    </row>
    <row r="19" spans="1:15" ht="33" customHeight="1" x14ac:dyDescent="0.3">
      <c r="A19" s="16">
        <v>64</v>
      </c>
      <c r="B19" s="55">
        <v>4.5254629629629629E-3</v>
      </c>
      <c r="C19" s="75">
        <f t="shared" si="3"/>
        <v>-4.5254629629629629E-3</v>
      </c>
      <c r="D19" s="75">
        <v>0</v>
      </c>
      <c r="E19" s="24">
        <f t="shared" si="1"/>
        <v>2.7916666666666669E-2</v>
      </c>
      <c r="F19" s="75">
        <v>2.7916666666666669E-2</v>
      </c>
      <c r="G19" s="74">
        <v>1998</v>
      </c>
      <c r="H19" s="97" t="s">
        <v>587</v>
      </c>
      <c r="I19" s="96" t="s">
        <v>264</v>
      </c>
      <c r="J19" s="74">
        <f t="shared" si="2"/>
        <v>12</v>
      </c>
      <c r="K19" s="74">
        <v>6</v>
      </c>
      <c r="L19" s="103" t="s">
        <v>464</v>
      </c>
      <c r="M19" s="64"/>
      <c r="N19" s="65">
        <v>2010</v>
      </c>
      <c r="O19" s="94" t="s">
        <v>399</v>
      </c>
    </row>
    <row r="20" spans="1:15" ht="33" customHeight="1" x14ac:dyDescent="0.3">
      <c r="A20" s="16">
        <v>66</v>
      </c>
      <c r="B20" s="59">
        <v>4.0972222222222226E-3</v>
      </c>
      <c r="C20">
        <f t="shared" si="3"/>
        <v>-4.0972222222222226E-3</v>
      </c>
      <c r="D20" s="59">
        <v>0</v>
      </c>
      <c r="E20">
        <f t="shared" si="1"/>
        <v>2.8229166666666666E-2</v>
      </c>
      <c r="F20" s="19">
        <v>2.8229166666666666E-2</v>
      </c>
      <c r="G20" s="14">
        <v>1996</v>
      </c>
      <c r="H20" s="10" t="s">
        <v>507</v>
      </c>
      <c r="I20" s="9" t="s">
        <v>505</v>
      </c>
      <c r="J20" s="74">
        <f t="shared" si="2"/>
        <v>14</v>
      </c>
      <c r="K20" s="14">
        <v>52</v>
      </c>
      <c r="L20" s="95" t="s">
        <v>360</v>
      </c>
      <c r="N20" s="65">
        <v>2010</v>
      </c>
      <c r="O20" s="94" t="s">
        <v>396</v>
      </c>
    </row>
    <row r="21" spans="1:15" ht="33" customHeight="1" x14ac:dyDescent="0.3">
      <c r="A21" s="16">
        <v>67</v>
      </c>
      <c r="B21" s="55">
        <v>3.8888888888888883E-3</v>
      </c>
      <c r="C21">
        <f t="shared" si="3"/>
        <v>-3.8888888888888883E-3</v>
      </c>
      <c r="D21" s="55">
        <v>0</v>
      </c>
      <c r="E21">
        <f t="shared" si="1"/>
        <v>2.8819444444444443E-2</v>
      </c>
      <c r="F21" s="18">
        <v>2.8819444444444443E-2</v>
      </c>
      <c r="G21" s="10">
        <v>1994</v>
      </c>
      <c r="H21" s="10" t="s">
        <v>323</v>
      </c>
      <c r="I21" s="9" t="s">
        <v>451</v>
      </c>
      <c r="J21" s="74">
        <f t="shared" si="2"/>
        <v>16</v>
      </c>
      <c r="K21" s="10">
        <v>12</v>
      </c>
      <c r="L21" s="103" t="s">
        <v>360</v>
      </c>
      <c r="M21" s="12"/>
      <c r="N21" s="65">
        <v>2010</v>
      </c>
      <c r="O21" s="94" t="s">
        <v>431</v>
      </c>
    </row>
    <row r="22" spans="1:15" ht="33" customHeight="1" x14ac:dyDescent="0.3">
      <c r="A22" s="16">
        <v>68</v>
      </c>
      <c r="B22" s="55">
        <v>4.5023148148148149E-3</v>
      </c>
      <c r="C22" s="77">
        <f t="shared" si="3"/>
        <v>-4.5023148148148149E-3</v>
      </c>
      <c r="D22" s="55">
        <v>0</v>
      </c>
      <c r="E22" s="72">
        <f t="shared" si="1"/>
        <v>2.8900462962962961E-2</v>
      </c>
      <c r="F22" s="18">
        <v>2.8900462962962961E-2</v>
      </c>
      <c r="G22" s="10">
        <v>1998</v>
      </c>
      <c r="H22" s="9" t="s">
        <v>452</v>
      </c>
      <c r="I22" s="9" t="s">
        <v>312</v>
      </c>
      <c r="J22" s="74">
        <f t="shared" si="2"/>
        <v>12</v>
      </c>
      <c r="K22" s="10">
        <v>13</v>
      </c>
      <c r="L22" s="12" t="s">
        <v>450</v>
      </c>
      <c r="M22" s="12"/>
      <c r="N22" s="65">
        <v>2010</v>
      </c>
      <c r="O22" s="94" t="s">
        <v>396</v>
      </c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9.09765625" style="16"/>
    <col min="2" max="2" width="8.09765625" style="59" customWidth="1"/>
    <col min="3" max="3" width="8.59765625" style="19" customWidth="1"/>
    <col min="4" max="4" width="8.09765625" style="59" customWidth="1"/>
    <col min="5" max="5" width="8.3984375" style="19" customWidth="1"/>
    <col min="6" max="6" width="8.09765625" style="19" customWidth="1"/>
    <col min="7" max="7" width="0.19921875" style="14" customWidth="1"/>
    <col min="8" max="8" width="9.09765625" style="14"/>
    <col min="9" max="9" width="12.09765625" style="15" customWidth="1"/>
    <col min="10" max="10" width="6.09765625" style="16" customWidth="1"/>
    <col min="11" max="11" width="9.09765625" style="14"/>
    <col min="12" max="12" width="9.09765625" style="6"/>
    <col min="13" max="13" width="0" style="6" hidden="1" customWidth="1"/>
    <col min="14" max="14" width="5.09765625" style="16" customWidth="1"/>
    <col min="15" max="16384" width="9.09765625" style="6"/>
  </cols>
  <sheetData>
    <row r="1" spans="1:15" ht="33" customHeight="1" x14ac:dyDescent="0.35">
      <c r="A1" s="387" t="s">
        <v>607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5" ht="33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37</v>
      </c>
      <c r="K2" s="8" t="s">
        <v>38</v>
      </c>
      <c r="L2" s="7" t="s">
        <v>358</v>
      </c>
      <c r="M2" s="7" t="s">
        <v>45</v>
      </c>
      <c r="N2" s="8" t="s">
        <v>44</v>
      </c>
      <c r="O2" s="6" t="s">
        <v>392</v>
      </c>
    </row>
    <row r="3" spans="1:15" ht="33" customHeight="1" x14ac:dyDescent="0.3">
      <c r="A3" s="16">
        <v>2</v>
      </c>
      <c r="B3" s="55">
        <v>2.1527777777777778E-3</v>
      </c>
      <c r="C3">
        <f t="shared" ref="C3:C25" si="0">D3-B3</f>
        <v>9.479166666666667E-3</v>
      </c>
      <c r="D3" s="55">
        <v>1.1631944444444445E-2</v>
      </c>
      <c r="E3">
        <f t="shared" ref="E3:E25" si="1">F3-D3</f>
        <v>5.000000000000001E-3</v>
      </c>
      <c r="F3" s="18">
        <v>1.6631944444444446E-2</v>
      </c>
      <c r="G3" s="10">
        <v>1983</v>
      </c>
      <c r="H3" s="3" t="s">
        <v>397</v>
      </c>
      <c r="I3" s="29" t="s">
        <v>398</v>
      </c>
      <c r="J3" s="74">
        <f t="shared" ref="J3:J25" si="2">N3-G3</f>
        <v>27</v>
      </c>
      <c r="K3" s="10">
        <v>3</v>
      </c>
      <c r="L3" s="12" t="s">
        <v>360</v>
      </c>
      <c r="M3" s="12" t="s">
        <v>241</v>
      </c>
      <c r="N3" s="65">
        <v>2010</v>
      </c>
      <c r="O3" s="105" t="s">
        <v>399</v>
      </c>
    </row>
    <row r="4" spans="1:15" ht="33" customHeight="1" x14ac:dyDescent="0.3">
      <c r="A4" s="16">
        <v>5</v>
      </c>
      <c r="B4" s="55">
        <v>2.3379629629629631E-3</v>
      </c>
      <c r="C4">
        <f t="shared" si="0"/>
        <v>-2.3379629629629631E-3</v>
      </c>
      <c r="D4" s="55">
        <v>0</v>
      </c>
      <c r="E4">
        <f t="shared" si="1"/>
        <v>1.849537037037037E-2</v>
      </c>
      <c r="F4" s="18">
        <v>1.849537037037037E-2</v>
      </c>
      <c r="G4" s="10">
        <v>1986</v>
      </c>
      <c r="H4" s="10" t="s">
        <v>478</v>
      </c>
      <c r="I4" s="9" t="s">
        <v>479</v>
      </c>
      <c r="J4" s="74">
        <f t="shared" si="2"/>
        <v>24</v>
      </c>
      <c r="K4" s="10">
        <v>30</v>
      </c>
      <c r="L4" s="104" t="s">
        <v>360</v>
      </c>
      <c r="M4" s="12"/>
      <c r="N4" s="65">
        <v>2010</v>
      </c>
      <c r="O4" s="94" t="s">
        <v>399</v>
      </c>
    </row>
    <row r="5" spans="1:15" s="66" customFormat="1" ht="33" customHeight="1" x14ac:dyDescent="0.3">
      <c r="A5" s="16">
        <v>7</v>
      </c>
      <c r="B5" s="59">
        <v>3.2638888888888891E-3</v>
      </c>
      <c r="C5">
        <f t="shared" si="0"/>
        <v>-3.2638888888888891E-3</v>
      </c>
      <c r="D5" s="59">
        <v>0</v>
      </c>
      <c r="E5">
        <f t="shared" si="1"/>
        <v>1.8819444444444448E-2</v>
      </c>
      <c r="F5" s="19">
        <v>1.8819444444444448E-2</v>
      </c>
      <c r="G5" s="14">
        <v>1986</v>
      </c>
      <c r="H5" s="10" t="s">
        <v>586</v>
      </c>
      <c r="I5" s="9" t="s">
        <v>585</v>
      </c>
      <c r="J5" s="74">
        <f t="shared" si="2"/>
        <v>24</v>
      </c>
      <c r="K5" s="14">
        <v>65</v>
      </c>
      <c r="L5" s="104" t="s">
        <v>450</v>
      </c>
      <c r="M5" s="6"/>
      <c r="N5" s="65">
        <v>2010</v>
      </c>
      <c r="O5" s="94" t="s">
        <v>399</v>
      </c>
    </row>
    <row r="6" spans="1:15" ht="33" customHeight="1" x14ac:dyDescent="0.3">
      <c r="A6" s="16">
        <v>8</v>
      </c>
      <c r="B6" s="59">
        <v>3.7152777777777774E-3</v>
      </c>
      <c r="C6">
        <f t="shared" si="0"/>
        <v>1.0173611111111111E-2</v>
      </c>
      <c r="D6" s="59">
        <v>1.3888888888888888E-2</v>
      </c>
      <c r="E6">
        <f t="shared" si="1"/>
        <v>5.2314814814814828E-3</v>
      </c>
      <c r="F6" s="19">
        <v>1.9120370370370371E-2</v>
      </c>
      <c r="G6" s="14">
        <v>1987</v>
      </c>
      <c r="H6" s="10" t="s">
        <v>584</v>
      </c>
      <c r="I6" s="9" t="s">
        <v>522</v>
      </c>
      <c r="J6" s="74">
        <f t="shared" si="2"/>
        <v>23</v>
      </c>
      <c r="K6" s="14">
        <v>64</v>
      </c>
      <c r="L6" s="104" t="s">
        <v>450</v>
      </c>
      <c r="N6" s="65">
        <v>2010</v>
      </c>
      <c r="O6" s="94" t="s">
        <v>399</v>
      </c>
    </row>
    <row r="7" spans="1:15" ht="33" customHeight="1" x14ac:dyDescent="0.3">
      <c r="A7" s="16">
        <v>9</v>
      </c>
      <c r="B7" s="55">
        <v>2.7430555555555559E-3</v>
      </c>
      <c r="C7">
        <f t="shared" si="0"/>
        <v>-2.7430555555555559E-3</v>
      </c>
      <c r="D7" s="55">
        <v>0</v>
      </c>
      <c r="E7" s="24">
        <f t="shared" si="1"/>
        <v>1.9224537037037037E-2</v>
      </c>
      <c r="F7" s="18">
        <v>1.9224537037037037E-2</v>
      </c>
      <c r="G7" s="10">
        <v>1984</v>
      </c>
      <c r="H7" s="99" t="s">
        <v>471</v>
      </c>
      <c r="I7" s="98" t="s">
        <v>596</v>
      </c>
      <c r="J7" s="74">
        <f t="shared" si="2"/>
        <v>26</v>
      </c>
      <c r="K7" s="10">
        <v>26</v>
      </c>
      <c r="L7" s="12" t="s">
        <v>360</v>
      </c>
      <c r="M7" s="12"/>
      <c r="N7" s="65">
        <v>2010</v>
      </c>
      <c r="O7" s="94" t="s">
        <v>399</v>
      </c>
    </row>
    <row r="8" spans="1:15" ht="33" customHeight="1" x14ac:dyDescent="0.3">
      <c r="A8" s="16">
        <v>16</v>
      </c>
      <c r="B8" s="59">
        <v>2.2800925925925927E-3</v>
      </c>
      <c r="C8">
        <f t="shared" si="0"/>
        <v>-2.2800925925925927E-3</v>
      </c>
      <c r="D8" s="59">
        <v>0</v>
      </c>
      <c r="E8">
        <f t="shared" si="1"/>
        <v>1.9861111111111111E-2</v>
      </c>
      <c r="F8" s="19">
        <v>1.9861111111111111E-2</v>
      </c>
      <c r="G8" s="14">
        <v>1984</v>
      </c>
      <c r="H8" s="10" t="s">
        <v>410</v>
      </c>
      <c r="I8" s="9" t="s">
        <v>411</v>
      </c>
      <c r="J8" s="74">
        <f t="shared" si="2"/>
        <v>26</v>
      </c>
      <c r="K8" s="14">
        <v>60</v>
      </c>
      <c r="L8" s="104" t="s">
        <v>517</v>
      </c>
      <c r="N8" s="65">
        <v>2010</v>
      </c>
      <c r="O8" s="94" t="s">
        <v>412</v>
      </c>
    </row>
    <row r="9" spans="1:15" ht="33" customHeight="1" x14ac:dyDescent="0.3">
      <c r="A9" s="16">
        <v>18</v>
      </c>
      <c r="B9" s="59">
        <v>2.6041666666666665E-3</v>
      </c>
      <c r="C9">
        <f t="shared" si="0"/>
        <v>-2.6041666666666665E-3</v>
      </c>
      <c r="D9" s="59">
        <v>0</v>
      </c>
      <c r="E9">
        <f t="shared" si="1"/>
        <v>2.0219907407407409E-2</v>
      </c>
      <c r="F9" s="19">
        <v>2.0219907407407409E-2</v>
      </c>
      <c r="G9" s="14">
        <v>1985</v>
      </c>
      <c r="H9" s="116" t="s">
        <v>297</v>
      </c>
      <c r="I9" s="114" t="s">
        <v>298</v>
      </c>
      <c r="J9" s="74">
        <f t="shared" si="2"/>
        <v>25</v>
      </c>
      <c r="K9" s="14">
        <v>66</v>
      </c>
      <c r="L9" s="104" t="s">
        <v>360</v>
      </c>
      <c r="N9" s="65">
        <v>2010</v>
      </c>
      <c r="O9" s="94" t="s">
        <v>399</v>
      </c>
    </row>
    <row r="10" spans="1:15" ht="33" customHeight="1" x14ac:dyDescent="0.3">
      <c r="A10" s="16">
        <v>20</v>
      </c>
      <c r="B10" s="55">
        <v>0</v>
      </c>
      <c r="C10" s="72">
        <f t="shared" si="0"/>
        <v>0</v>
      </c>
      <c r="D10" s="55">
        <v>0</v>
      </c>
      <c r="E10" s="72">
        <f t="shared" si="1"/>
        <v>2.0393518518518519E-2</v>
      </c>
      <c r="F10" s="18">
        <v>2.0393518518518519E-2</v>
      </c>
      <c r="G10" s="10">
        <v>1983</v>
      </c>
      <c r="H10" s="9" t="s">
        <v>462</v>
      </c>
      <c r="I10" s="9" t="s">
        <v>463</v>
      </c>
      <c r="J10" s="74">
        <f t="shared" si="2"/>
        <v>27</v>
      </c>
      <c r="K10" s="10">
        <v>21</v>
      </c>
      <c r="L10" s="12" t="s">
        <v>464</v>
      </c>
      <c r="M10" s="12"/>
      <c r="N10" s="65">
        <v>2010</v>
      </c>
      <c r="O10" s="94" t="s">
        <v>399</v>
      </c>
    </row>
    <row r="11" spans="1:15" ht="33" customHeight="1" x14ac:dyDescent="0.3">
      <c r="A11" s="16">
        <v>22</v>
      </c>
      <c r="B11" s="55">
        <v>2.3032407407407407E-3</v>
      </c>
      <c r="C11" s="72">
        <f t="shared" si="0"/>
        <v>-2.3032407407407407E-3</v>
      </c>
      <c r="D11" s="55">
        <v>0</v>
      </c>
      <c r="E11" s="72">
        <f t="shared" si="1"/>
        <v>2.0428240740740743E-2</v>
      </c>
      <c r="F11" s="18">
        <v>2.0428240740740743E-2</v>
      </c>
      <c r="G11" s="10">
        <v>1987</v>
      </c>
      <c r="H11" s="9" t="s">
        <v>467</v>
      </c>
      <c r="I11" s="9" t="s">
        <v>468</v>
      </c>
      <c r="J11" s="74">
        <f t="shared" si="2"/>
        <v>23</v>
      </c>
      <c r="K11" s="10">
        <v>23</v>
      </c>
      <c r="L11" s="12" t="s">
        <v>360</v>
      </c>
      <c r="M11" s="12"/>
      <c r="N11" s="65">
        <v>2010</v>
      </c>
      <c r="O11" s="94" t="s">
        <v>412</v>
      </c>
    </row>
    <row r="12" spans="1:15" ht="33" customHeight="1" x14ac:dyDescent="0.3">
      <c r="A12" s="16">
        <v>23</v>
      </c>
      <c r="B12" s="55">
        <v>2.8703703703703708E-3</v>
      </c>
      <c r="C12">
        <f t="shared" si="0"/>
        <v>-2.8703703703703708E-3</v>
      </c>
      <c r="D12" s="55">
        <v>0</v>
      </c>
      <c r="E12">
        <f t="shared" si="1"/>
        <v>2.0486111111111111E-2</v>
      </c>
      <c r="F12" s="18">
        <v>2.0486111111111111E-2</v>
      </c>
      <c r="G12" s="10">
        <v>1986</v>
      </c>
      <c r="H12" s="99" t="s">
        <v>476</v>
      </c>
      <c r="I12" s="98" t="s">
        <v>477</v>
      </c>
      <c r="J12" s="74">
        <f t="shared" si="2"/>
        <v>24</v>
      </c>
      <c r="K12" s="10">
        <v>29</v>
      </c>
      <c r="L12" s="103" t="s">
        <v>360</v>
      </c>
      <c r="M12" s="12"/>
      <c r="N12" s="65">
        <v>2010</v>
      </c>
      <c r="O12" s="94" t="s">
        <v>399</v>
      </c>
    </row>
    <row r="13" spans="1:15" ht="33" customHeight="1" x14ac:dyDescent="0.3">
      <c r="A13" s="16">
        <v>24</v>
      </c>
      <c r="B13" s="55">
        <v>3.7384259259259263E-3</v>
      </c>
      <c r="C13">
        <f t="shared" si="0"/>
        <v>-3.7384259259259263E-3</v>
      </c>
      <c r="D13" s="55">
        <v>0</v>
      </c>
      <c r="E13">
        <f t="shared" si="1"/>
        <v>2.0520833333333332E-2</v>
      </c>
      <c r="F13" s="18">
        <v>2.0520833333333332E-2</v>
      </c>
      <c r="G13" s="10">
        <v>1989</v>
      </c>
      <c r="H13" s="29" t="s">
        <v>448</v>
      </c>
      <c r="I13" s="24" t="s">
        <v>449</v>
      </c>
      <c r="J13" s="74">
        <f t="shared" si="2"/>
        <v>21</v>
      </c>
      <c r="K13" s="10">
        <v>11</v>
      </c>
      <c r="L13" s="12" t="s">
        <v>450</v>
      </c>
      <c r="M13" s="12"/>
      <c r="N13" s="65">
        <v>2010</v>
      </c>
      <c r="O13" s="94" t="s">
        <v>431</v>
      </c>
    </row>
    <row r="14" spans="1:15" ht="33" customHeight="1" x14ac:dyDescent="0.3">
      <c r="A14" s="16">
        <v>29</v>
      </c>
      <c r="B14" s="59">
        <v>2.6620370370370374E-3</v>
      </c>
      <c r="C14">
        <f t="shared" si="0"/>
        <v>-2.6620370370370374E-3</v>
      </c>
      <c r="D14" s="59">
        <v>0</v>
      </c>
      <c r="E14">
        <f t="shared" si="1"/>
        <v>2.0960648148148148E-2</v>
      </c>
      <c r="F14" s="19">
        <v>2.0960648148148148E-2</v>
      </c>
      <c r="G14" s="14">
        <v>1985</v>
      </c>
      <c r="H14" s="10" t="s">
        <v>478</v>
      </c>
      <c r="I14" s="9" t="s">
        <v>508</v>
      </c>
      <c r="J14" s="74">
        <f t="shared" si="2"/>
        <v>25</v>
      </c>
      <c r="K14" s="14">
        <v>53</v>
      </c>
      <c r="L14" s="104" t="s">
        <v>509</v>
      </c>
      <c r="N14" s="65">
        <v>2010</v>
      </c>
      <c r="O14" s="94" t="s">
        <v>431</v>
      </c>
    </row>
    <row r="15" spans="1:15" ht="33" customHeight="1" x14ac:dyDescent="0.3">
      <c r="A15" s="16">
        <v>32</v>
      </c>
      <c r="B15" s="55">
        <v>3.5185185185185185E-3</v>
      </c>
      <c r="C15">
        <f t="shared" si="0"/>
        <v>-3.5185185185185185E-3</v>
      </c>
      <c r="D15" s="55">
        <v>0</v>
      </c>
      <c r="E15">
        <f t="shared" si="1"/>
        <v>2.1273148148148149E-2</v>
      </c>
      <c r="F15" s="18">
        <v>2.1273148148148149E-2</v>
      </c>
      <c r="G15" s="10">
        <v>1985</v>
      </c>
      <c r="H15" s="114" t="s">
        <v>480</v>
      </c>
      <c r="I15" s="114" t="s">
        <v>481</v>
      </c>
      <c r="J15" s="74">
        <f t="shared" si="2"/>
        <v>25</v>
      </c>
      <c r="K15" s="10">
        <v>31</v>
      </c>
      <c r="L15" s="12" t="s">
        <v>360</v>
      </c>
      <c r="M15" s="12"/>
      <c r="N15" s="65">
        <v>2010</v>
      </c>
      <c r="O15" s="94" t="s">
        <v>396</v>
      </c>
    </row>
    <row r="16" spans="1:15" s="66" customFormat="1" ht="33" customHeight="1" x14ac:dyDescent="0.3">
      <c r="A16" s="16">
        <v>40</v>
      </c>
      <c r="B16" s="55">
        <v>2.9282407407407412E-3</v>
      </c>
      <c r="C16">
        <f t="shared" si="0"/>
        <v>-2.9282407407407412E-3</v>
      </c>
      <c r="D16" s="55">
        <v>0</v>
      </c>
      <c r="E16">
        <f t="shared" si="1"/>
        <v>2.2210648148148149E-2</v>
      </c>
      <c r="F16" s="18">
        <v>2.2210648148148149E-2</v>
      </c>
      <c r="G16" s="10">
        <v>1976</v>
      </c>
      <c r="H16" s="10" t="s">
        <v>491</v>
      </c>
      <c r="I16" s="9" t="s">
        <v>490</v>
      </c>
      <c r="J16" s="74">
        <f t="shared" si="2"/>
        <v>34</v>
      </c>
      <c r="K16" s="10">
        <v>38</v>
      </c>
      <c r="L16" s="12" t="s">
        <v>360</v>
      </c>
      <c r="M16" s="12" t="s">
        <v>357</v>
      </c>
      <c r="N16" s="65">
        <v>2010</v>
      </c>
      <c r="O16" s="94" t="s">
        <v>399</v>
      </c>
    </row>
    <row r="17" spans="1:15" ht="33" customHeight="1" x14ac:dyDescent="0.3">
      <c r="A17" s="16">
        <v>46</v>
      </c>
      <c r="B17" s="55">
        <v>3.1944444444444442E-3</v>
      </c>
      <c r="C17">
        <f t="shared" si="0"/>
        <v>-3.1944444444444442E-3</v>
      </c>
      <c r="D17" s="55">
        <v>0</v>
      </c>
      <c r="E17" s="24">
        <f t="shared" si="1"/>
        <v>2.3680555555555555E-2</v>
      </c>
      <c r="F17" s="18">
        <v>2.3680555555555555E-2</v>
      </c>
      <c r="G17" s="10">
        <v>1981</v>
      </c>
      <c r="H17" s="24" t="s">
        <v>482</v>
      </c>
      <c r="I17" s="9" t="s">
        <v>481</v>
      </c>
      <c r="J17" s="74">
        <f t="shared" si="2"/>
        <v>29</v>
      </c>
      <c r="K17" s="10">
        <v>32</v>
      </c>
      <c r="L17" s="12" t="s">
        <v>360</v>
      </c>
      <c r="M17" s="12"/>
      <c r="N17" s="65">
        <v>2010</v>
      </c>
      <c r="O17" s="94" t="s">
        <v>399</v>
      </c>
    </row>
    <row r="18" spans="1:15" ht="33" customHeight="1" x14ac:dyDescent="0.3">
      <c r="A18" s="16">
        <v>47</v>
      </c>
      <c r="B18" s="55">
        <v>3.530092592592592E-3</v>
      </c>
      <c r="C18" s="72">
        <f t="shared" si="0"/>
        <v>-3.530092592592592E-3</v>
      </c>
      <c r="D18" s="55">
        <v>0</v>
      </c>
      <c r="E18" s="77">
        <f t="shared" si="1"/>
        <v>2.3935185185185184E-2</v>
      </c>
      <c r="F18" s="18">
        <v>2.3935185185185184E-2</v>
      </c>
      <c r="G18" s="10">
        <v>1982</v>
      </c>
      <c r="H18" s="9" t="s">
        <v>492</v>
      </c>
      <c r="I18" s="9" t="s">
        <v>493</v>
      </c>
      <c r="J18" s="74">
        <f t="shared" si="2"/>
        <v>28</v>
      </c>
      <c r="K18" s="10">
        <v>39</v>
      </c>
      <c r="L18" s="12" t="s">
        <v>360</v>
      </c>
      <c r="M18" s="12" t="s">
        <v>357</v>
      </c>
      <c r="N18" s="65">
        <v>2010</v>
      </c>
      <c r="O18" s="94" t="s">
        <v>412</v>
      </c>
    </row>
    <row r="19" spans="1:15" ht="33" customHeight="1" x14ac:dyDescent="0.3">
      <c r="A19" s="16">
        <v>48</v>
      </c>
      <c r="B19" s="55">
        <v>4.0162037037037033E-3</v>
      </c>
      <c r="C19">
        <f t="shared" si="0"/>
        <v>-4.0162037037037033E-3</v>
      </c>
      <c r="D19" s="55">
        <v>0</v>
      </c>
      <c r="E19" s="24">
        <f t="shared" si="1"/>
        <v>2.3969907407407409E-2</v>
      </c>
      <c r="F19" s="18">
        <v>2.3969907407407409E-2</v>
      </c>
      <c r="G19" s="10">
        <v>1981</v>
      </c>
      <c r="H19" s="86" t="s">
        <v>429</v>
      </c>
      <c r="I19" s="86" t="s">
        <v>430</v>
      </c>
      <c r="J19" s="74">
        <f t="shared" si="2"/>
        <v>29</v>
      </c>
      <c r="K19" s="10">
        <v>5</v>
      </c>
      <c r="L19" s="12" t="s">
        <v>360</v>
      </c>
      <c r="M19" s="12"/>
      <c r="N19" s="65">
        <v>2010</v>
      </c>
      <c r="O19" s="5" t="s">
        <v>431</v>
      </c>
    </row>
    <row r="20" spans="1:15" ht="33" customHeight="1" x14ac:dyDescent="0.3">
      <c r="A20" s="16">
        <v>49</v>
      </c>
      <c r="B20" s="59">
        <v>4.7106481481481478E-3</v>
      </c>
      <c r="C20">
        <f t="shared" si="0"/>
        <v>-4.7106481481481478E-3</v>
      </c>
      <c r="D20" s="59">
        <v>0</v>
      </c>
      <c r="E20">
        <f t="shared" si="1"/>
        <v>2.4143518518518519E-2</v>
      </c>
      <c r="F20" s="19">
        <v>2.4143518518518519E-2</v>
      </c>
      <c r="G20" s="14">
        <v>1984</v>
      </c>
      <c r="H20" s="11" t="s">
        <v>510</v>
      </c>
      <c r="I20" s="9" t="s">
        <v>511</v>
      </c>
      <c r="J20" s="74">
        <f t="shared" si="2"/>
        <v>26</v>
      </c>
      <c r="K20" s="14">
        <v>54</v>
      </c>
      <c r="L20" s="104" t="s">
        <v>458</v>
      </c>
      <c r="N20" s="65">
        <v>2010</v>
      </c>
      <c r="O20" s="94" t="s">
        <v>431</v>
      </c>
    </row>
    <row r="21" spans="1:15" ht="33" customHeight="1" x14ac:dyDescent="0.3">
      <c r="A21" s="16">
        <v>50</v>
      </c>
      <c r="B21" s="55">
        <v>3.8194444444444443E-3</v>
      </c>
      <c r="C21">
        <f t="shared" si="0"/>
        <v>-3.8194444444444443E-3</v>
      </c>
      <c r="D21" s="55">
        <v>0</v>
      </c>
      <c r="E21">
        <f t="shared" si="1"/>
        <v>2.4224537037037034E-2</v>
      </c>
      <c r="F21" s="18">
        <v>2.4224537037037034E-2</v>
      </c>
      <c r="G21" s="10">
        <v>1977</v>
      </c>
      <c r="H21" s="99" t="s">
        <v>469</v>
      </c>
      <c r="I21" s="98" t="s">
        <v>470</v>
      </c>
      <c r="J21" s="74">
        <f t="shared" si="2"/>
        <v>33</v>
      </c>
      <c r="K21" s="10">
        <v>24</v>
      </c>
      <c r="L21" s="12" t="s">
        <v>458</v>
      </c>
      <c r="M21" s="12"/>
      <c r="N21" s="65">
        <v>2010</v>
      </c>
      <c r="O21" s="94" t="s">
        <v>412</v>
      </c>
    </row>
    <row r="22" spans="1:15" ht="33" customHeight="1" x14ac:dyDescent="0.3">
      <c r="A22" s="16">
        <v>51</v>
      </c>
      <c r="B22" s="55">
        <v>3.5069444444444445E-3</v>
      </c>
      <c r="C22">
        <f t="shared" si="0"/>
        <v>-3.5069444444444445E-3</v>
      </c>
      <c r="D22" s="55">
        <v>0</v>
      </c>
      <c r="E22">
        <f t="shared" si="1"/>
        <v>2.4583333333333332E-2</v>
      </c>
      <c r="F22" s="18">
        <v>2.4583333333333332E-2</v>
      </c>
      <c r="G22" s="10">
        <v>1986</v>
      </c>
      <c r="H22" s="112" t="s">
        <v>465</v>
      </c>
      <c r="I22" s="113" t="s">
        <v>466</v>
      </c>
      <c r="J22" s="74">
        <f t="shared" si="2"/>
        <v>24</v>
      </c>
      <c r="K22" s="10">
        <v>22</v>
      </c>
      <c r="L22" s="12" t="s">
        <v>464</v>
      </c>
      <c r="M22" s="12"/>
      <c r="N22" s="65">
        <v>2010</v>
      </c>
      <c r="O22" s="94" t="s">
        <v>399</v>
      </c>
    </row>
    <row r="23" spans="1:15" ht="33" customHeight="1" x14ac:dyDescent="0.3">
      <c r="A23" s="16">
        <v>57</v>
      </c>
      <c r="B23" s="55">
        <v>4.2708333333333339E-3</v>
      </c>
      <c r="C23" s="24">
        <f t="shared" si="0"/>
        <v>-4.2708333333333339E-3</v>
      </c>
      <c r="D23" s="55">
        <v>0</v>
      </c>
      <c r="E23">
        <f t="shared" si="1"/>
        <v>2.6249999999999999E-2</v>
      </c>
      <c r="F23" s="18">
        <v>2.6249999999999999E-2</v>
      </c>
      <c r="G23" s="10">
        <v>1981</v>
      </c>
      <c r="H23" s="97" t="s">
        <v>446</v>
      </c>
      <c r="I23" s="96" t="s">
        <v>447</v>
      </c>
      <c r="J23" s="74">
        <f t="shared" si="2"/>
        <v>29</v>
      </c>
      <c r="K23" s="10">
        <v>10</v>
      </c>
      <c r="L23" s="12" t="s">
        <v>360</v>
      </c>
      <c r="M23" s="12"/>
      <c r="N23" s="65">
        <v>2010</v>
      </c>
      <c r="O23" s="94" t="s">
        <v>431</v>
      </c>
    </row>
    <row r="24" spans="1:15" ht="33" customHeight="1" x14ac:dyDescent="0.3">
      <c r="A24" s="16">
        <v>70</v>
      </c>
      <c r="B24" s="59">
        <v>4.0856481481481481E-3</v>
      </c>
      <c r="C24">
        <f t="shared" si="0"/>
        <v>-4.0856481481481481E-3</v>
      </c>
      <c r="D24" s="59">
        <v>0</v>
      </c>
      <c r="E24">
        <f t="shared" si="1"/>
        <v>3.1585648148148147E-2</v>
      </c>
      <c r="F24" s="19">
        <v>3.1585648148148147E-2</v>
      </c>
      <c r="G24" s="14">
        <v>1989</v>
      </c>
      <c r="H24" s="10" t="s">
        <v>502</v>
      </c>
      <c r="I24" s="9" t="s">
        <v>503</v>
      </c>
      <c r="J24" s="74">
        <f t="shared" si="2"/>
        <v>21</v>
      </c>
      <c r="K24" s="14">
        <v>49</v>
      </c>
      <c r="L24" s="95" t="s">
        <v>360</v>
      </c>
      <c r="N24" s="65">
        <v>2010</v>
      </c>
      <c r="O24" s="94" t="s">
        <v>399</v>
      </c>
    </row>
    <row r="25" spans="1:15" ht="33" customHeight="1" x14ac:dyDescent="0.3">
      <c r="A25" s="16">
        <v>71</v>
      </c>
      <c r="B25" s="55">
        <v>0</v>
      </c>
      <c r="C25">
        <f t="shared" si="0"/>
        <v>0</v>
      </c>
      <c r="D25" s="55">
        <v>0</v>
      </c>
      <c r="E25" s="24">
        <f t="shared" si="1"/>
        <v>4.1666666666666664E-2</v>
      </c>
      <c r="F25" s="18">
        <v>4.1666666666666664E-2</v>
      </c>
      <c r="G25" s="10">
        <v>1979</v>
      </c>
      <c r="H25" s="117" t="s">
        <v>439</v>
      </c>
      <c r="I25" s="118" t="s">
        <v>440</v>
      </c>
      <c r="J25" s="74">
        <f t="shared" si="2"/>
        <v>31</v>
      </c>
      <c r="K25" s="10">
        <v>7</v>
      </c>
      <c r="L25" s="103" t="s">
        <v>360</v>
      </c>
      <c r="M25" s="12"/>
      <c r="N25" s="65">
        <v>2010</v>
      </c>
      <c r="O25" s="5" t="s">
        <v>396</v>
      </c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16"/>
  <sheetViews>
    <sheetView zoomScaleNormal="100" workbookViewId="0">
      <pane ySplit="2" topLeftCell="A3" activePane="bottomLeft" state="frozen"/>
      <selection pane="bottomLeft" sqref="A1:P1"/>
    </sheetView>
  </sheetViews>
  <sheetFormatPr defaultColWidth="9.09765625" defaultRowHeight="33" customHeight="1" x14ac:dyDescent="0.3"/>
  <cols>
    <col min="1" max="1" width="6.8984375" style="16" customWidth="1"/>
    <col min="2" max="2" width="8" style="209" customWidth="1"/>
    <col min="3" max="3" width="9" style="19" customWidth="1"/>
    <col min="4" max="4" width="9" style="59" customWidth="1"/>
    <col min="5" max="6" width="9" style="19" customWidth="1"/>
    <col min="7" max="7" width="4.3984375" style="207" customWidth="1"/>
    <col min="8" max="8" width="11.3984375" style="19" customWidth="1"/>
    <col min="9" max="9" width="8.19921875" style="14" hidden="1" customWidth="1"/>
    <col min="10" max="10" width="8.5" style="207" customWidth="1"/>
    <col min="11" max="11" width="10.09765625" style="207" customWidth="1"/>
    <col min="12" max="12" width="2.8984375" style="205" customWidth="1"/>
    <col min="13" max="13" width="11.5" style="207" customWidth="1"/>
    <col min="14" max="14" width="10.09765625" style="205" hidden="1" customWidth="1"/>
    <col min="15" max="15" width="9.19921875" style="16" hidden="1" customWidth="1"/>
    <col min="16" max="16" width="6.296875" style="16" hidden="1" customWidth="1"/>
    <col min="17" max="17" width="10.09765625" style="205" hidden="1" customWidth="1"/>
    <col min="18" max="18" width="10.3984375" style="205" hidden="1" customWidth="1"/>
    <col min="19" max="19" width="12.8984375" style="208" hidden="1" customWidth="1"/>
    <col min="20" max="20" width="16.296875" style="208" hidden="1" customWidth="1"/>
    <col min="21" max="21" width="15.09765625" style="208" hidden="1" customWidth="1"/>
    <col min="22" max="22" width="15.296875" style="208" hidden="1" customWidth="1"/>
    <col min="23" max="23" width="15.69921875" style="6" customWidth="1"/>
    <col min="24" max="16384" width="9.09765625" style="6"/>
  </cols>
  <sheetData>
    <row r="1" spans="1:22" ht="33" customHeight="1" x14ac:dyDescent="0.35">
      <c r="A1" s="385" t="s">
        <v>939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</row>
    <row r="2" spans="1:22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206" t="s">
        <v>38</v>
      </c>
      <c r="H2" s="17" t="s">
        <v>921</v>
      </c>
      <c r="I2" s="8" t="s">
        <v>920</v>
      </c>
      <c r="J2" s="206" t="s">
        <v>788</v>
      </c>
      <c r="K2" s="206" t="s">
        <v>789</v>
      </c>
      <c r="L2" s="206" t="s">
        <v>790</v>
      </c>
      <c r="M2" s="206" t="s">
        <v>179</v>
      </c>
      <c r="N2" s="206" t="s">
        <v>791</v>
      </c>
      <c r="O2" s="8" t="s">
        <v>229</v>
      </c>
      <c r="P2" s="8" t="s">
        <v>37</v>
      </c>
      <c r="Q2" s="205" t="s">
        <v>392</v>
      </c>
      <c r="R2" s="205" t="s">
        <v>792</v>
      </c>
      <c r="S2" s="208" t="s">
        <v>793</v>
      </c>
      <c r="T2" s="208" t="s">
        <v>794</v>
      </c>
      <c r="U2" s="208" t="s">
        <v>795</v>
      </c>
      <c r="V2" s="208" t="s">
        <v>796</v>
      </c>
    </row>
    <row r="3" spans="1:22" ht="33" customHeight="1" x14ac:dyDescent="0.3">
      <c r="A3" s="308">
        <v>1</v>
      </c>
      <c r="B3" s="309" t="s">
        <v>801</v>
      </c>
      <c r="C3" s="310">
        <f>SUM(T3-S3)</f>
        <v>6.6898148143081926E-3</v>
      </c>
      <c r="D3" s="372" t="s">
        <v>927</v>
      </c>
      <c r="E3" s="372" t="s">
        <v>927</v>
      </c>
      <c r="F3" s="372" t="s">
        <v>927</v>
      </c>
      <c r="G3" s="363" t="s">
        <v>895</v>
      </c>
      <c r="H3" s="210" t="s">
        <v>924</v>
      </c>
      <c r="I3" s="166" t="s">
        <v>721</v>
      </c>
      <c r="J3" s="168" t="s">
        <v>893</v>
      </c>
      <c r="K3" s="168" t="s">
        <v>894</v>
      </c>
      <c r="L3" s="166" t="s">
        <v>685</v>
      </c>
      <c r="M3" s="166" t="s">
        <v>732</v>
      </c>
      <c r="N3" s="168" t="s">
        <v>745</v>
      </c>
      <c r="O3" s="167">
        <v>1983</v>
      </c>
      <c r="P3" s="165">
        <v>32</v>
      </c>
      <c r="Q3" s="166" t="s">
        <v>396</v>
      </c>
      <c r="R3" s="311" t="s">
        <v>720</v>
      </c>
      <c r="S3" s="312">
        <v>42239.743055555555</v>
      </c>
      <c r="T3" s="312">
        <v>42239.749745370369</v>
      </c>
      <c r="U3" s="312">
        <v>42239.743055555555</v>
      </c>
      <c r="V3" s="312">
        <v>42239.743055555555</v>
      </c>
    </row>
    <row r="4" spans="1:22" ht="33" customHeight="1" x14ac:dyDescent="0.3">
      <c r="A4" s="304">
        <v>1</v>
      </c>
      <c r="B4" s="305" t="s">
        <v>799</v>
      </c>
      <c r="C4" s="372" t="s">
        <v>927</v>
      </c>
      <c r="D4" s="212">
        <f>SUM(U4-T3)</f>
        <v>2.0567129628034309E-2</v>
      </c>
      <c r="E4" s="372" t="s">
        <v>927</v>
      </c>
      <c r="F4" s="372" t="s">
        <v>927</v>
      </c>
      <c r="G4" s="364" t="s">
        <v>895</v>
      </c>
      <c r="H4" s="212" t="s">
        <v>924</v>
      </c>
      <c r="I4" s="154" t="s">
        <v>664</v>
      </c>
      <c r="J4" s="156" t="s">
        <v>896</v>
      </c>
      <c r="K4" s="156" t="s">
        <v>897</v>
      </c>
      <c r="L4" s="154" t="s">
        <v>685</v>
      </c>
      <c r="M4" s="154" t="s">
        <v>732</v>
      </c>
      <c r="N4" s="156" t="s">
        <v>745</v>
      </c>
      <c r="O4" s="155">
        <v>1979</v>
      </c>
      <c r="P4" s="153">
        <v>36</v>
      </c>
      <c r="Q4" s="154" t="s">
        <v>399</v>
      </c>
      <c r="R4" s="306" t="s">
        <v>720</v>
      </c>
      <c r="S4" s="307">
        <v>42239.743055555555</v>
      </c>
      <c r="T4" s="307">
        <v>42239.743055555555</v>
      </c>
      <c r="U4" s="307">
        <v>42239.770312499997</v>
      </c>
      <c r="V4" s="307">
        <v>42239.743055555555</v>
      </c>
    </row>
    <row r="5" spans="1:22" s="66" customFormat="1" ht="33" customHeight="1" x14ac:dyDescent="0.3">
      <c r="A5" s="313">
        <v>1</v>
      </c>
      <c r="B5" s="314" t="s">
        <v>799</v>
      </c>
      <c r="C5" s="372" t="s">
        <v>927</v>
      </c>
      <c r="D5" s="372" t="s">
        <v>927</v>
      </c>
      <c r="E5" s="315">
        <f>SUM(V5-U4)</f>
        <v>8.2523148157633841E-3</v>
      </c>
      <c r="F5" s="362">
        <f t="shared" ref="F5:F11" si="0">SUM(V5-S5)</f>
        <v>3.5509259258105885E-2</v>
      </c>
      <c r="G5" s="365" t="s">
        <v>895</v>
      </c>
      <c r="H5" s="316" t="s">
        <v>924</v>
      </c>
      <c r="I5" s="186" t="s">
        <v>699</v>
      </c>
      <c r="J5" s="361" t="s">
        <v>898</v>
      </c>
      <c r="K5" s="361" t="s">
        <v>899</v>
      </c>
      <c r="L5" s="186" t="s">
        <v>685</v>
      </c>
      <c r="M5" s="186" t="s">
        <v>732</v>
      </c>
      <c r="N5" s="184" t="s">
        <v>745</v>
      </c>
      <c r="O5" s="187">
        <v>1971</v>
      </c>
      <c r="P5" s="185">
        <v>44</v>
      </c>
      <c r="Q5" s="186" t="s">
        <v>399</v>
      </c>
      <c r="R5" s="317" t="s">
        <v>720</v>
      </c>
      <c r="S5" s="318">
        <v>42239.743055555555</v>
      </c>
      <c r="T5" s="318">
        <v>42239.743055555555</v>
      </c>
      <c r="U5" s="318">
        <v>42239.743055555555</v>
      </c>
      <c r="V5" s="318">
        <v>42239.778564814813</v>
      </c>
    </row>
    <row r="6" spans="1:22" ht="33" customHeight="1" x14ac:dyDescent="0.3">
      <c r="A6" s="319">
        <v>2</v>
      </c>
      <c r="B6" s="320" t="s">
        <v>933</v>
      </c>
      <c r="C6" s="321">
        <f t="shared" ref="C6:C9" si="1">SUM(T6-S6)</f>
        <v>6.4815393561730161E-3</v>
      </c>
      <c r="D6" s="372" t="s">
        <v>927</v>
      </c>
      <c r="E6" s="372" t="s">
        <v>927</v>
      </c>
      <c r="F6" s="372" t="s">
        <v>927</v>
      </c>
      <c r="G6" s="366" t="s">
        <v>903</v>
      </c>
      <c r="H6" s="211" t="s">
        <v>925</v>
      </c>
      <c r="I6" s="190" t="s">
        <v>670</v>
      </c>
      <c r="J6" s="192" t="s">
        <v>900</v>
      </c>
      <c r="K6" s="192" t="s">
        <v>901</v>
      </c>
      <c r="L6" s="190" t="s">
        <v>685</v>
      </c>
      <c r="M6" s="190" t="s">
        <v>693</v>
      </c>
      <c r="N6" s="192" t="s">
        <v>902</v>
      </c>
      <c r="O6" s="191">
        <v>1999</v>
      </c>
      <c r="P6" s="189">
        <v>16</v>
      </c>
      <c r="Q6" s="190" t="s">
        <v>396</v>
      </c>
      <c r="R6" s="322" t="s">
        <v>720</v>
      </c>
      <c r="S6" s="323">
        <v>42239.743055497682</v>
      </c>
      <c r="T6" s="323">
        <v>42239.749537037038</v>
      </c>
      <c r="U6" s="323">
        <v>42239.743055497682</v>
      </c>
      <c r="V6" s="323">
        <v>42239.743055497682</v>
      </c>
    </row>
    <row r="7" spans="1:22" ht="33" customHeight="1" x14ac:dyDescent="0.3">
      <c r="A7" s="300">
        <v>2</v>
      </c>
      <c r="B7" s="301" t="s">
        <v>933</v>
      </c>
      <c r="C7" s="372" t="s">
        <v>927</v>
      </c>
      <c r="D7" s="213">
        <f>SUM(U7-T6)</f>
        <v>2.2719907407008577E-2</v>
      </c>
      <c r="E7" s="372" t="s">
        <v>927</v>
      </c>
      <c r="F7" s="372" t="s">
        <v>927</v>
      </c>
      <c r="G7" s="367" t="s">
        <v>903</v>
      </c>
      <c r="H7" s="213" t="s">
        <v>925</v>
      </c>
      <c r="I7" s="214" t="s">
        <v>682</v>
      </c>
      <c r="J7" s="218" t="s">
        <v>904</v>
      </c>
      <c r="K7" s="218" t="s">
        <v>905</v>
      </c>
      <c r="L7" s="214" t="s">
        <v>685</v>
      </c>
      <c r="M7" s="214" t="s">
        <v>693</v>
      </c>
      <c r="N7" s="215" t="s">
        <v>902</v>
      </c>
      <c r="O7" s="216">
        <v>2000</v>
      </c>
      <c r="P7" s="217">
        <v>15</v>
      </c>
      <c r="Q7" s="214" t="s">
        <v>396</v>
      </c>
      <c r="R7" s="302" t="s">
        <v>720</v>
      </c>
      <c r="S7" s="303">
        <v>42239.743055497682</v>
      </c>
      <c r="T7" s="303">
        <v>42239.743055497682</v>
      </c>
      <c r="U7" s="303">
        <v>42239.772256944445</v>
      </c>
      <c r="V7" s="303">
        <v>42239.743055497682</v>
      </c>
    </row>
    <row r="8" spans="1:22" ht="33" customHeight="1" x14ac:dyDescent="0.3">
      <c r="A8" s="324">
        <v>2</v>
      </c>
      <c r="B8" s="325" t="s">
        <v>933</v>
      </c>
      <c r="C8" s="372" t="s">
        <v>927</v>
      </c>
      <c r="D8" s="372" t="s">
        <v>927</v>
      </c>
      <c r="E8" s="326">
        <f>SUM(V8-U7)</f>
        <v>9.7569444405962713E-3</v>
      </c>
      <c r="F8" s="362">
        <f t="shared" si="0"/>
        <v>3.8958391203777865E-2</v>
      </c>
      <c r="G8" s="368" t="s">
        <v>903</v>
      </c>
      <c r="H8" s="219" t="s">
        <v>925</v>
      </c>
      <c r="I8" s="220" t="s">
        <v>727</v>
      </c>
      <c r="J8" s="221" t="s">
        <v>906</v>
      </c>
      <c r="K8" s="221" t="s">
        <v>907</v>
      </c>
      <c r="L8" s="220" t="s">
        <v>685</v>
      </c>
      <c r="M8" s="220" t="s">
        <v>693</v>
      </c>
      <c r="N8" s="221" t="s">
        <v>902</v>
      </c>
      <c r="O8" s="222">
        <v>2000</v>
      </c>
      <c r="P8" s="223">
        <v>15</v>
      </c>
      <c r="Q8" s="220" t="s">
        <v>396</v>
      </c>
      <c r="R8" s="327" t="s">
        <v>720</v>
      </c>
      <c r="S8" s="328">
        <v>42239.743055497682</v>
      </c>
      <c r="T8" s="328">
        <v>42239.743055497682</v>
      </c>
      <c r="U8" s="328">
        <v>42239.743055497682</v>
      </c>
      <c r="V8" s="328">
        <v>42239.782013888886</v>
      </c>
    </row>
    <row r="9" spans="1:22" ht="33" customHeight="1" x14ac:dyDescent="0.3">
      <c r="A9" s="329">
        <v>3</v>
      </c>
      <c r="B9" s="330" t="s">
        <v>801</v>
      </c>
      <c r="C9" s="331">
        <f t="shared" si="1"/>
        <v>5.6597800939925946E-3</v>
      </c>
      <c r="D9" s="372" t="s">
        <v>927</v>
      </c>
      <c r="E9" s="372" t="s">
        <v>927</v>
      </c>
      <c r="F9" s="372" t="s">
        <v>927</v>
      </c>
      <c r="G9" s="369" t="s">
        <v>910</v>
      </c>
      <c r="H9" s="224" t="s">
        <v>926</v>
      </c>
      <c r="I9" s="195" t="s">
        <v>804</v>
      </c>
      <c r="J9" s="193" t="s">
        <v>908</v>
      </c>
      <c r="K9" s="193" t="s">
        <v>909</v>
      </c>
      <c r="L9" s="195" t="s">
        <v>685</v>
      </c>
      <c r="M9" s="195" t="s">
        <v>732</v>
      </c>
      <c r="N9" s="193" t="s">
        <v>745</v>
      </c>
      <c r="O9" s="196">
        <v>1984</v>
      </c>
      <c r="P9" s="194">
        <v>31</v>
      </c>
      <c r="Q9" s="195" t="s">
        <v>399</v>
      </c>
      <c r="R9" s="332" t="s">
        <v>720</v>
      </c>
      <c r="S9" s="333">
        <v>42239.743055497682</v>
      </c>
      <c r="T9" s="333">
        <v>42239.748715277776</v>
      </c>
      <c r="U9" s="333">
        <v>42239.743055497682</v>
      </c>
      <c r="V9" s="333">
        <v>42239.743055497682</v>
      </c>
    </row>
    <row r="10" spans="1:22" ht="33" customHeight="1" x14ac:dyDescent="0.3">
      <c r="A10" s="334">
        <v>3</v>
      </c>
      <c r="B10" s="335" t="s">
        <v>801</v>
      </c>
      <c r="C10" s="372" t="s">
        <v>927</v>
      </c>
      <c r="D10" s="225">
        <f>SUM(U10-T9)</f>
        <v>2.8611111112695653E-2</v>
      </c>
      <c r="E10" s="372" t="s">
        <v>927</v>
      </c>
      <c r="F10" s="372" t="s">
        <v>927</v>
      </c>
      <c r="G10" s="370" t="s">
        <v>910</v>
      </c>
      <c r="H10" s="225" t="s">
        <v>926</v>
      </c>
      <c r="I10" s="163" t="s">
        <v>809</v>
      </c>
      <c r="J10" s="161" t="s">
        <v>911</v>
      </c>
      <c r="K10" s="161" t="s">
        <v>912</v>
      </c>
      <c r="L10" s="163" t="s">
        <v>685</v>
      </c>
      <c r="M10" s="163" t="s">
        <v>732</v>
      </c>
      <c r="N10" s="161" t="s">
        <v>745</v>
      </c>
      <c r="O10" s="164">
        <v>1983</v>
      </c>
      <c r="P10" s="162">
        <v>32</v>
      </c>
      <c r="Q10" s="163" t="s">
        <v>396</v>
      </c>
      <c r="R10" s="336" t="s">
        <v>720</v>
      </c>
      <c r="S10" s="337">
        <v>42239.743055497682</v>
      </c>
      <c r="T10" s="337">
        <v>42239.743055497682</v>
      </c>
      <c r="U10" s="337">
        <v>42239.777326388888</v>
      </c>
      <c r="V10" s="337">
        <v>42239.743055497682</v>
      </c>
    </row>
    <row r="11" spans="1:22" ht="33" customHeight="1" x14ac:dyDescent="0.3">
      <c r="A11" s="338">
        <v>3</v>
      </c>
      <c r="B11" s="339" t="s">
        <v>934</v>
      </c>
      <c r="C11" s="372" t="s">
        <v>927</v>
      </c>
      <c r="D11" s="372" t="s">
        <v>927</v>
      </c>
      <c r="E11" s="340">
        <f>SUM(V11-U10)</f>
        <v>8.6458333316841163E-3</v>
      </c>
      <c r="F11" s="362">
        <f t="shared" si="0"/>
        <v>4.2916724538372364E-2</v>
      </c>
      <c r="G11" s="371" t="s">
        <v>910</v>
      </c>
      <c r="H11" s="226" t="s">
        <v>926</v>
      </c>
      <c r="I11" s="182" t="s">
        <v>751</v>
      </c>
      <c r="J11" s="180" t="s">
        <v>913</v>
      </c>
      <c r="K11" s="180" t="s">
        <v>914</v>
      </c>
      <c r="L11" s="182" t="s">
        <v>685</v>
      </c>
      <c r="M11" s="182" t="s">
        <v>732</v>
      </c>
      <c r="N11" s="180" t="s">
        <v>745</v>
      </c>
      <c r="O11" s="183">
        <v>1961</v>
      </c>
      <c r="P11" s="181">
        <v>54</v>
      </c>
      <c r="Q11" s="182" t="s">
        <v>399</v>
      </c>
      <c r="R11" s="341" t="s">
        <v>720</v>
      </c>
      <c r="S11" s="342">
        <v>42239.743055497682</v>
      </c>
      <c r="T11" s="342">
        <v>42239.743055497682</v>
      </c>
      <c r="U11" s="342">
        <v>42239.743055497682</v>
      </c>
      <c r="V11" s="342">
        <v>42239.78597222222</v>
      </c>
    </row>
    <row r="16" spans="1:22" s="66" customFormat="1" ht="33" customHeight="1" x14ac:dyDescent="0.3">
      <c r="A16" s="16"/>
      <c r="B16" s="209"/>
      <c r="C16" s="19"/>
      <c r="D16" s="59"/>
      <c r="E16" s="19"/>
      <c r="F16" s="19"/>
      <c r="G16" s="207"/>
      <c r="H16" s="19"/>
      <c r="I16" s="14"/>
      <c r="J16" s="207"/>
      <c r="K16" s="207"/>
      <c r="L16" s="205"/>
      <c r="M16" s="207"/>
      <c r="N16" s="205"/>
      <c r="O16" s="16"/>
      <c r="P16" s="16"/>
      <c r="Q16" s="205"/>
      <c r="R16" s="205"/>
      <c r="S16" s="208"/>
      <c r="T16" s="208"/>
      <c r="U16" s="208"/>
      <c r="V16" s="208"/>
    </row>
  </sheetData>
  <mergeCells count="1">
    <mergeCell ref="A1:P1"/>
  </mergeCell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pane ySplit="2" topLeftCell="A3" activePane="bottomLeft" state="frozen"/>
      <selection pane="bottomLeft" activeCell="J5" sqref="J5"/>
    </sheetView>
  </sheetViews>
  <sheetFormatPr defaultColWidth="9.09765625" defaultRowHeight="33" customHeight="1" x14ac:dyDescent="0.3"/>
  <cols>
    <col min="1" max="1" width="9.09765625" style="16"/>
    <col min="2" max="2" width="8.09765625" style="59" customWidth="1"/>
    <col min="3" max="3" width="8.59765625" style="19" customWidth="1"/>
    <col min="4" max="4" width="8.09765625" style="59" customWidth="1"/>
    <col min="5" max="5" width="8.3984375" style="19" customWidth="1"/>
    <col min="6" max="6" width="8.09765625" style="19" customWidth="1"/>
    <col min="7" max="7" width="0.19921875" style="14" customWidth="1"/>
    <col min="8" max="8" width="9.09765625" style="14"/>
    <col min="9" max="9" width="12.09765625" style="15" customWidth="1"/>
    <col min="10" max="10" width="6.09765625" style="16" customWidth="1"/>
    <col min="11" max="11" width="9.09765625" style="14"/>
    <col min="12" max="12" width="9.09765625" style="6"/>
    <col min="13" max="13" width="0" style="6" hidden="1" customWidth="1"/>
    <col min="14" max="14" width="5.09765625" style="16" customWidth="1"/>
    <col min="15" max="16384" width="9.09765625" style="6"/>
  </cols>
  <sheetData>
    <row r="1" spans="1:15" ht="33" customHeight="1" x14ac:dyDescent="0.35">
      <c r="A1" s="387" t="s">
        <v>607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5" ht="33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37</v>
      </c>
      <c r="K2" s="8" t="s">
        <v>38</v>
      </c>
      <c r="L2" s="7" t="s">
        <v>358</v>
      </c>
      <c r="M2" s="7" t="s">
        <v>45</v>
      </c>
      <c r="N2" s="8" t="s">
        <v>44</v>
      </c>
      <c r="O2" s="6" t="s">
        <v>392</v>
      </c>
    </row>
    <row r="3" spans="1:15" ht="33" customHeight="1" x14ac:dyDescent="0.3">
      <c r="A3" s="16">
        <v>3</v>
      </c>
      <c r="B3" s="59">
        <v>0</v>
      </c>
      <c r="C3">
        <f t="shared" ref="C3:C24" si="0">D3-B3</f>
        <v>0</v>
      </c>
      <c r="D3" s="59">
        <v>0</v>
      </c>
      <c r="E3">
        <f t="shared" ref="E3:E24" si="1">F3-D3</f>
        <v>1.7986111111111109E-2</v>
      </c>
      <c r="F3" s="19">
        <v>1.7986111111111109E-2</v>
      </c>
      <c r="G3" s="14">
        <v>1968</v>
      </c>
      <c r="H3" s="10" t="s">
        <v>519</v>
      </c>
      <c r="I3" s="9" t="s">
        <v>518</v>
      </c>
      <c r="J3" s="74">
        <f t="shared" ref="J3:J24" si="2">N3-G3</f>
        <v>42</v>
      </c>
      <c r="K3" s="14">
        <v>61</v>
      </c>
      <c r="L3" s="95" t="s">
        <v>361</v>
      </c>
      <c r="N3" s="65">
        <v>2010</v>
      </c>
      <c r="O3" s="94" t="s">
        <v>431</v>
      </c>
    </row>
    <row r="4" spans="1:15" ht="33" customHeight="1" x14ac:dyDescent="0.3">
      <c r="A4" s="16">
        <v>4</v>
      </c>
      <c r="B4" s="55">
        <v>2.5000000000000001E-3</v>
      </c>
      <c r="C4" s="24">
        <f t="shared" si="0"/>
        <v>-2.5000000000000001E-3</v>
      </c>
      <c r="D4" s="55">
        <v>0</v>
      </c>
      <c r="E4" s="24">
        <f t="shared" si="1"/>
        <v>1.834490740740741E-2</v>
      </c>
      <c r="F4" s="18">
        <v>1.834490740740741E-2</v>
      </c>
      <c r="G4" s="10">
        <v>1964</v>
      </c>
      <c r="H4" s="49" t="s">
        <v>483</v>
      </c>
      <c r="I4" s="48" t="s">
        <v>484</v>
      </c>
      <c r="J4" s="74">
        <f t="shared" si="2"/>
        <v>46</v>
      </c>
      <c r="K4" s="10">
        <v>33</v>
      </c>
      <c r="L4" s="103" t="s">
        <v>450</v>
      </c>
      <c r="M4" s="12"/>
      <c r="N4" s="65">
        <v>2010</v>
      </c>
      <c r="O4" s="94" t="s">
        <v>431</v>
      </c>
    </row>
    <row r="5" spans="1:15" s="66" customFormat="1" ht="33" customHeight="1" x14ac:dyDescent="0.3">
      <c r="A5" s="16">
        <v>12</v>
      </c>
      <c r="B5" s="55">
        <v>3.7962962962962963E-3</v>
      </c>
      <c r="C5" s="24">
        <f t="shared" si="0"/>
        <v>-3.7962962962962963E-3</v>
      </c>
      <c r="D5" s="55">
        <v>0</v>
      </c>
      <c r="E5">
        <f t="shared" si="1"/>
        <v>1.9525462962962963E-2</v>
      </c>
      <c r="F5" s="18">
        <v>1.9525462962962963E-2</v>
      </c>
      <c r="G5" s="10">
        <v>1965</v>
      </c>
      <c r="H5" s="9" t="s">
        <v>474</v>
      </c>
      <c r="I5" s="10" t="s">
        <v>475</v>
      </c>
      <c r="J5" s="74">
        <f t="shared" si="2"/>
        <v>45</v>
      </c>
      <c r="K5" s="10">
        <v>28</v>
      </c>
      <c r="L5" s="103" t="s">
        <v>450</v>
      </c>
      <c r="M5" s="12"/>
      <c r="N5" s="65">
        <v>2010</v>
      </c>
      <c r="O5" s="94" t="s">
        <v>431</v>
      </c>
    </row>
    <row r="6" spans="1:15" ht="33" customHeight="1" x14ac:dyDescent="0.3">
      <c r="A6" s="16">
        <v>13</v>
      </c>
      <c r="B6" s="55" t="s">
        <v>595</v>
      </c>
      <c r="C6" s="72" t="e">
        <f t="shared" si="0"/>
        <v>#VALUE!</v>
      </c>
      <c r="D6" s="62">
        <v>0</v>
      </c>
      <c r="E6" s="72">
        <f t="shared" si="1"/>
        <v>1.9560185185185184E-2</v>
      </c>
      <c r="F6" s="18">
        <v>1.9560185185185184E-2</v>
      </c>
      <c r="G6" s="10">
        <v>1966</v>
      </c>
      <c r="H6" s="15" t="s">
        <v>460</v>
      </c>
      <c r="I6" s="15" t="s">
        <v>461</v>
      </c>
      <c r="J6" s="74">
        <f t="shared" si="2"/>
        <v>44</v>
      </c>
      <c r="K6" s="10">
        <v>20</v>
      </c>
      <c r="L6" s="103" t="s">
        <v>443</v>
      </c>
      <c r="M6" s="12"/>
      <c r="N6" s="65">
        <v>2010</v>
      </c>
      <c r="O6" s="94" t="s">
        <v>396</v>
      </c>
    </row>
    <row r="7" spans="1:15" ht="33" customHeight="1" x14ac:dyDescent="0.3">
      <c r="A7" s="16">
        <v>15</v>
      </c>
      <c r="B7" s="55">
        <v>3.1134259259259257E-3</v>
      </c>
      <c r="C7" s="72">
        <f t="shared" si="0"/>
        <v>-3.1134259259259257E-3</v>
      </c>
      <c r="D7" s="55">
        <v>0</v>
      </c>
      <c r="E7" s="72">
        <f t="shared" si="1"/>
        <v>1.9837962962962963E-2</v>
      </c>
      <c r="F7" s="18">
        <v>1.9837962962962963E-2</v>
      </c>
      <c r="G7" s="10">
        <v>1975</v>
      </c>
      <c r="H7" s="15" t="s">
        <v>444</v>
      </c>
      <c r="I7" s="15" t="s">
        <v>445</v>
      </c>
      <c r="J7" s="74">
        <f t="shared" si="2"/>
        <v>35</v>
      </c>
      <c r="K7" s="10">
        <v>9</v>
      </c>
      <c r="L7" s="103" t="s">
        <v>361</v>
      </c>
      <c r="M7" s="12"/>
      <c r="N7" s="65">
        <v>2010</v>
      </c>
      <c r="O7" s="94" t="s">
        <v>399</v>
      </c>
    </row>
    <row r="8" spans="1:15" ht="33" customHeight="1" x14ac:dyDescent="0.3">
      <c r="A8" s="16">
        <v>17</v>
      </c>
      <c r="B8" s="55" t="s">
        <v>594</v>
      </c>
      <c r="C8" s="72" t="e">
        <f t="shared" si="0"/>
        <v>#VALUE!</v>
      </c>
      <c r="D8" s="55">
        <v>0</v>
      </c>
      <c r="E8" s="72">
        <f t="shared" si="1"/>
        <v>1.996527777777778E-2</v>
      </c>
      <c r="F8" s="18">
        <v>1.996527777777778E-2</v>
      </c>
      <c r="G8" s="10">
        <v>1972</v>
      </c>
      <c r="H8" s="15" t="s">
        <v>330</v>
      </c>
      <c r="I8" s="15" t="s">
        <v>329</v>
      </c>
      <c r="J8" s="74">
        <f t="shared" si="2"/>
        <v>38</v>
      </c>
      <c r="K8" s="10">
        <v>35</v>
      </c>
      <c r="L8" s="103" t="s">
        <v>450</v>
      </c>
      <c r="M8" s="12"/>
      <c r="N8" s="65">
        <v>2010</v>
      </c>
      <c r="O8" s="94" t="s">
        <v>431</v>
      </c>
    </row>
    <row r="9" spans="1:15" ht="33" customHeight="1" x14ac:dyDescent="0.3">
      <c r="A9" s="16">
        <v>21</v>
      </c>
      <c r="B9" s="59">
        <v>3.1365740740740742E-3</v>
      </c>
      <c r="C9">
        <f t="shared" si="0"/>
        <v>-3.1365740740740742E-3</v>
      </c>
      <c r="D9" s="59">
        <v>0</v>
      </c>
      <c r="E9">
        <f t="shared" si="1"/>
        <v>2.0416666666666666E-2</v>
      </c>
      <c r="F9" s="19">
        <v>2.0416666666666666E-2</v>
      </c>
      <c r="G9" s="14">
        <v>1969</v>
      </c>
      <c r="H9" s="10" t="s">
        <v>506</v>
      </c>
      <c r="I9" s="9" t="s">
        <v>505</v>
      </c>
      <c r="J9" s="74">
        <f t="shared" si="2"/>
        <v>41</v>
      </c>
      <c r="K9" s="14">
        <v>51</v>
      </c>
      <c r="L9" s="95" t="s">
        <v>360</v>
      </c>
      <c r="N9" s="65">
        <v>2010</v>
      </c>
      <c r="O9" s="94" t="s">
        <v>431</v>
      </c>
    </row>
    <row r="10" spans="1:15" ht="33" customHeight="1" x14ac:dyDescent="0.3">
      <c r="A10" s="16">
        <v>25</v>
      </c>
      <c r="B10" s="59">
        <v>0</v>
      </c>
      <c r="C10">
        <f t="shared" si="0"/>
        <v>0</v>
      </c>
      <c r="D10" s="59">
        <v>0</v>
      </c>
      <c r="E10">
        <f t="shared" si="1"/>
        <v>2.0543981481481479E-2</v>
      </c>
      <c r="F10" s="19">
        <v>2.0543981481481479E-2</v>
      </c>
      <c r="G10" s="14">
        <v>1963</v>
      </c>
      <c r="H10" s="14" t="s">
        <v>453</v>
      </c>
      <c r="I10" s="15" t="s">
        <v>522</v>
      </c>
      <c r="J10" s="74">
        <f t="shared" si="2"/>
        <v>47</v>
      </c>
      <c r="K10" s="14">
        <v>63</v>
      </c>
      <c r="L10" s="95" t="s">
        <v>450</v>
      </c>
      <c r="N10" s="65">
        <v>2010</v>
      </c>
      <c r="O10" s="94" t="s">
        <v>431</v>
      </c>
    </row>
    <row r="11" spans="1:15" ht="33" customHeight="1" x14ac:dyDescent="0.3">
      <c r="A11" s="16">
        <v>30</v>
      </c>
      <c r="B11" s="55">
        <v>3.8310185185185183E-3</v>
      </c>
      <c r="C11">
        <f t="shared" si="0"/>
        <v>-3.8310185185185183E-3</v>
      </c>
      <c r="D11" s="55">
        <v>0</v>
      </c>
      <c r="E11">
        <f t="shared" si="1"/>
        <v>2.1111111111111108E-2</v>
      </c>
      <c r="F11" s="18">
        <v>2.1111111111111108E-2</v>
      </c>
      <c r="G11" s="10">
        <v>1969</v>
      </c>
      <c r="H11" s="10" t="s">
        <v>297</v>
      </c>
      <c r="I11" s="9" t="s">
        <v>457</v>
      </c>
      <c r="J11" s="74">
        <f t="shared" si="2"/>
        <v>41</v>
      </c>
      <c r="K11" s="10">
        <v>16</v>
      </c>
      <c r="L11" s="103" t="s">
        <v>364</v>
      </c>
      <c r="M11" s="12"/>
      <c r="N11" s="65">
        <v>2010</v>
      </c>
      <c r="O11" s="94" t="s">
        <v>431</v>
      </c>
    </row>
    <row r="12" spans="1:15" ht="33" customHeight="1" x14ac:dyDescent="0.3">
      <c r="A12" s="16">
        <v>33</v>
      </c>
      <c r="B12" s="59">
        <v>2.8009259259259259E-3</v>
      </c>
      <c r="C12">
        <f t="shared" si="0"/>
        <v>-2.8009259259259259E-3</v>
      </c>
      <c r="D12" s="59">
        <v>0</v>
      </c>
      <c r="E12">
        <f t="shared" si="1"/>
        <v>2.1423611111111112E-2</v>
      </c>
      <c r="F12" s="19">
        <v>2.1423611111111112E-2</v>
      </c>
      <c r="G12" s="14">
        <v>1970</v>
      </c>
      <c r="H12" s="14" t="s">
        <v>268</v>
      </c>
      <c r="I12" s="15" t="s">
        <v>269</v>
      </c>
      <c r="J12" s="74">
        <f t="shared" si="2"/>
        <v>40</v>
      </c>
      <c r="K12" s="14">
        <v>55</v>
      </c>
      <c r="L12" s="95" t="s">
        <v>458</v>
      </c>
      <c r="N12" s="65">
        <v>2010</v>
      </c>
      <c r="O12" s="94" t="s">
        <v>431</v>
      </c>
    </row>
    <row r="13" spans="1:15" ht="33" customHeight="1" x14ac:dyDescent="0.3">
      <c r="A13" s="16">
        <v>34</v>
      </c>
      <c r="B13" s="59">
        <v>2.615740740740741E-3</v>
      </c>
      <c r="C13">
        <f t="shared" si="0"/>
        <v>-2.615740740740741E-3</v>
      </c>
      <c r="D13" s="59">
        <v>0</v>
      </c>
      <c r="E13">
        <f t="shared" si="1"/>
        <v>2.1493055555555557E-2</v>
      </c>
      <c r="F13" s="19">
        <v>2.1493055555555557E-2</v>
      </c>
      <c r="G13" s="14">
        <v>1970</v>
      </c>
      <c r="H13" s="10" t="s">
        <v>504</v>
      </c>
      <c r="I13" s="9" t="s">
        <v>505</v>
      </c>
      <c r="J13" s="74">
        <f t="shared" si="2"/>
        <v>40</v>
      </c>
      <c r="K13" s="14">
        <v>50</v>
      </c>
      <c r="L13" s="95" t="s">
        <v>360</v>
      </c>
      <c r="N13" s="65">
        <v>2010</v>
      </c>
      <c r="O13" s="94" t="s">
        <v>412</v>
      </c>
    </row>
    <row r="14" spans="1:15" ht="33" customHeight="1" x14ac:dyDescent="0.3">
      <c r="A14" s="16">
        <v>36</v>
      </c>
      <c r="B14" s="55">
        <v>4.386574074074074E-3</v>
      </c>
      <c r="C14" s="79">
        <f t="shared" si="0"/>
        <v>-4.386574074074074E-3</v>
      </c>
      <c r="D14" s="79">
        <v>0</v>
      </c>
      <c r="E14" s="79">
        <f t="shared" si="1"/>
        <v>2.1805555555555554E-2</v>
      </c>
      <c r="F14" s="79">
        <v>2.1805555555555554E-2</v>
      </c>
      <c r="G14" s="78">
        <v>1962</v>
      </c>
      <c r="H14" s="9" t="s">
        <v>472</v>
      </c>
      <c r="I14" s="9" t="s">
        <v>473</v>
      </c>
      <c r="J14" s="74">
        <f t="shared" si="2"/>
        <v>48</v>
      </c>
      <c r="K14" s="78">
        <v>27</v>
      </c>
      <c r="L14" s="103" t="s">
        <v>450</v>
      </c>
      <c r="M14" s="64"/>
      <c r="N14" s="65">
        <v>2010</v>
      </c>
      <c r="O14" s="94" t="s">
        <v>431</v>
      </c>
    </row>
    <row r="15" spans="1:15" ht="33" customHeight="1" x14ac:dyDescent="0.3">
      <c r="A15" s="16">
        <v>37</v>
      </c>
      <c r="B15" s="55">
        <v>3.1597222222222222E-3</v>
      </c>
      <c r="C15">
        <f t="shared" si="0"/>
        <v>-3.1597222222222222E-3</v>
      </c>
      <c r="D15" s="55">
        <v>0</v>
      </c>
      <c r="E15">
        <f t="shared" si="1"/>
        <v>2.2013888888888888E-2</v>
      </c>
      <c r="F15" s="18">
        <v>2.2013888888888888E-2</v>
      </c>
      <c r="G15" s="10">
        <v>1974</v>
      </c>
      <c r="H15" s="109" t="s">
        <v>487</v>
      </c>
      <c r="I15" s="109" t="s">
        <v>329</v>
      </c>
      <c r="J15" s="74">
        <f t="shared" si="2"/>
        <v>36</v>
      </c>
      <c r="K15" s="10">
        <v>36</v>
      </c>
      <c r="L15" s="103" t="s">
        <v>360</v>
      </c>
      <c r="M15" s="12"/>
      <c r="N15" s="65">
        <v>2010</v>
      </c>
      <c r="O15" s="94" t="s">
        <v>399</v>
      </c>
    </row>
    <row r="16" spans="1:15" s="66" customFormat="1" ht="33" customHeight="1" x14ac:dyDescent="0.3">
      <c r="A16" s="16">
        <v>38</v>
      </c>
      <c r="B16" s="59">
        <v>4.0162037037037033E-3</v>
      </c>
      <c r="C16">
        <f t="shared" si="0"/>
        <v>-4.0162037037037033E-3</v>
      </c>
      <c r="D16" s="59">
        <v>0</v>
      </c>
      <c r="E16">
        <f t="shared" si="1"/>
        <v>2.207175925925926E-2</v>
      </c>
      <c r="F16" s="19">
        <v>2.207175925925926E-2</v>
      </c>
      <c r="G16" s="14">
        <v>1963</v>
      </c>
      <c r="H16" s="14" t="s">
        <v>515</v>
      </c>
      <c r="I16" s="15" t="s">
        <v>516</v>
      </c>
      <c r="J16" s="74">
        <f t="shared" si="2"/>
        <v>47</v>
      </c>
      <c r="K16" s="14">
        <v>59</v>
      </c>
      <c r="L16" s="95" t="s">
        <v>443</v>
      </c>
      <c r="M16" s="6"/>
      <c r="N16" s="65">
        <v>2010</v>
      </c>
      <c r="O16" s="94" t="s">
        <v>431</v>
      </c>
    </row>
    <row r="17" spans="1:15" ht="33" customHeight="1" x14ac:dyDescent="0.3">
      <c r="A17" s="16">
        <v>41</v>
      </c>
      <c r="B17" s="59">
        <v>3.9467592592592592E-3</v>
      </c>
      <c r="C17">
        <f t="shared" si="0"/>
        <v>-3.9467592592592592E-3</v>
      </c>
      <c r="D17" s="59">
        <v>0</v>
      </c>
      <c r="E17">
        <f t="shared" si="1"/>
        <v>2.2222222222222223E-2</v>
      </c>
      <c r="F17" s="19">
        <v>2.2222222222222223E-2</v>
      </c>
      <c r="G17" s="14">
        <v>1962</v>
      </c>
      <c r="H17" s="14" t="s">
        <v>514</v>
      </c>
      <c r="I17" s="15" t="s">
        <v>495</v>
      </c>
      <c r="J17" s="74">
        <f t="shared" si="2"/>
        <v>48</v>
      </c>
      <c r="K17" s="14">
        <v>58</v>
      </c>
      <c r="L17" s="95" t="s">
        <v>443</v>
      </c>
      <c r="N17" s="65">
        <v>2010</v>
      </c>
      <c r="O17" s="94" t="s">
        <v>431</v>
      </c>
    </row>
    <row r="18" spans="1:15" ht="33" customHeight="1" x14ac:dyDescent="0.3">
      <c r="A18" s="16">
        <v>53</v>
      </c>
      <c r="B18" s="59">
        <v>4.0393518518518521E-3</v>
      </c>
      <c r="C18">
        <f t="shared" si="0"/>
        <v>-4.0393518518518521E-3</v>
      </c>
      <c r="D18" s="59">
        <v>0</v>
      </c>
      <c r="E18">
        <f t="shared" si="1"/>
        <v>2.5624999999999998E-2</v>
      </c>
      <c r="F18" s="19">
        <v>2.5624999999999998E-2</v>
      </c>
      <c r="G18" s="14">
        <v>1975</v>
      </c>
      <c r="H18" s="116" t="s">
        <v>266</v>
      </c>
      <c r="I18" s="114" t="s">
        <v>269</v>
      </c>
      <c r="J18" s="74">
        <f t="shared" si="2"/>
        <v>35</v>
      </c>
      <c r="K18" s="14">
        <v>56</v>
      </c>
      <c r="L18" s="95" t="s">
        <v>458</v>
      </c>
      <c r="N18" s="65">
        <v>2010</v>
      </c>
      <c r="O18" s="94" t="s">
        <v>399</v>
      </c>
    </row>
    <row r="19" spans="1:15" ht="33" customHeight="1" x14ac:dyDescent="0.3">
      <c r="A19" s="16">
        <v>58</v>
      </c>
      <c r="B19" s="55">
        <v>4.155092592592593E-3</v>
      </c>
      <c r="C19" s="72">
        <f t="shared" si="0"/>
        <v>-4.155092592592593E-3</v>
      </c>
      <c r="D19" s="55">
        <v>0</v>
      </c>
      <c r="E19" s="77">
        <f t="shared" si="1"/>
        <v>2.6388888888888889E-2</v>
      </c>
      <c r="F19" s="18">
        <v>2.6388888888888889E-2</v>
      </c>
      <c r="G19" s="10">
        <v>1966</v>
      </c>
      <c r="H19" s="111" t="s">
        <v>488</v>
      </c>
      <c r="I19" s="111" t="s">
        <v>496</v>
      </c>
      <c r="J19" s="74">
        <f t="shared" si="2"/>
        <v>44</v>
      </c>
      <c r="K19" s="10">
        <v>41</v>
      </c>
      <c r="L19" s="103" t="s">
        <v>443</v>
      </c>
      <c r="M19" s="12"/>
      <c r="N19" s="65">
        <v>2010</v>
      </c>
      <c r="O19" s="94" t="s">
        <v>396</v>
      </c>
    </row>
    <row r="20" spans="1:15" ht="33" customHeight="1" x14ac:dyDescent="0.3">
      <c r="A20" s="16">
        <v>61</v>
      </c>
      <c r="B20" s="59">
        <v>4.6412037037037038E-3</v>
      </c>
      <c r="C20">
        <f t="shared" si="0"/>
        <v>-4.6412037037037038E-3</v>
      </c>
      <c r="D20" s="59">
        <v>0</v>
      </c>
      <c r="E20">
        <f t="shared" si="1"/>
        <v>2.6817129629629632E-2</v>
      </c>
      <c r="F20" s="19">
        <v>2.6817129629629632E-2</v>
      </c>
      <c r="G20" s="14">
        <v>1967</v>
      </c>
      <c r="H20" s="14" t="s">
        <v>591</v>
      </c>
      <c r="I20" s="15" t="s">
        <v>590</v>
      </c>
      <c r="J20" s="74">
        <f t="shared" si="2"/>
        <v>43</v>
      </c>
      <c r="K20" s="14">
        <v>70</v>
      </c>
      <c r="L20" s="95" t="s">
        <v>450</v>
      </c>
      <c r="N20" s="65">
        <v>2010</v>
      </c>
      <c r="O20" s="94" t="s">
        <v>412</v>
      </c>
    </row>
    <row r="21" spans="1:15" ht="33" customHeight="1" x14ac:dyDescent="0.3">
      <c r="A21" s="16">
        <v>63</v>
      </c>
      <c r="B21" s="59">
        <v>0</v>
      </c>
      <c r="C21">
        <f t="shared" si="0"/>
        <v>0</v>
      </c>
      <c r="D21" s="59">
        <v>0</v>
      </c>
      <c r="E21">
        <f t="shared" si="1"/>
        <v>2.7777777777777776E-2</v>
      </c>
      <c r="F21" s="19">
        <v>2.7777777777777776E-2</v>
      </c>
      <c r="G21" s="14">
        <v>1966</v>
      </c>
      <c r="H21" s="10" t="s">
        <v>498</v>
      </c>
      <c r="I21" s="9" t="s">
        <v>499</v>
      </c>
      <c r="J21" s="74">
        <f t="shared" si="2"/>
        <v>44</v>
      </c>
      <c r="K21" s="14">
        <v>46</v>
      </c>
      <c r="L21" s="95" t="s">
        <v>443</v>
      </c>
      <c r="N21" s="65">
        <v>2010</v>
      </c>
      <c r="O21" s="94" t="s">
        <v>412</v>
      </c>
    </row>
    <row r="22" spans="1:15" ht="33" customHeight="1" x14ac:dyDescent="0.3">
      <c r="A22" s="16">
        <v>65</v>
      </c>
      <c r="B22" s="59">
        <v>4.3287037037037035E-3</v>
      </c>
      <c r="C22">
        <f t="shared" si="0"/>
        <v>-4.3287037037037035E-3</v>
      </c>
      <c r="D22" s="59">
        <v>0</v>
      </c>
      <c r="E22">
        <f t="shared" si="1"/>
        <v>2.8159722222222221E-2</v>
      </c>
      <c r="F22" s="19">
        <v>2.8159722222222221E-2</v>
      </c>
      <c r="G22" s="14">
        <v>1975</v>
      </c>
      <c r="H22" s="110" t="s">
        <v>432</v>
      </c>
      <c r="I22" s="111" t="s">
        <v>433</v>
      </c>
      <c r="J22" s="74">
        <f t="shared" si="2"/>
        <v>35</v>
      </c>
      <c r="K22" s="14">
        <v>48</v>
      </c>
      <c r="L22" s="95" t="s">
        <v>360</v>
      </c>
      <c r="N22" s="65">
        <v>2010</v>
      </c>
      <c r="O22" s="94" t="s">
        <v>399</v>
      </c>
    </row>
    <row r="23" spans="1:15" ht="33" customHeight="1" x14ac:dyDescent="0.3">
      <c r="A23" s="16">
        <v>69</v>
      </c>
      <c r="B23" s="59">
        <v>4.5486111111111109E-3</v>
      </c>
      <c r="C23">
        <f t="shared" si="0"/>
        <v>-4.5486111111111109E-3</v>
      </c>
      <c r="D23" s="59">
        <v>0</v>
      </c>
      <c r="E23">
        <f t="shared" si="1"/>
        <v>2.9259259259259259E-2</v>
      </c>
      <c r="F23" s="19">
        <v>2.9259259259259259E-2</v>
      </c>
      <c r="G23" s="14">
        <v>1965</v>
      </c>
      <c r="H23" s="14" t="s">
        <v>588</v>
      </c>
      <c r="I23" s="15" t="s">
        <v>264</v>
      </c>
      <c r="J23" s="74">
        <f t="shared" si="2"/>
        <v>45</v>
      </c>
      <c r="K23" s="14">
        <v>67</v>
      </c>
      <c r="L23" s="95" t="s">
        <v>464</v>
      </c>
      <c r="N23" s="65">
        <v>2010</v>
      </c>
      <c r="O23" s="94" t="s">
        <v>412</v>
      </c>
    </row>
    <row r="24" spans="1:15" ht="33" customHeight="1" x14ac:dyDescent="0.3">
      <c r="A24" s="16">
        <v>72</v>
      </c>
      <c r="B24" s="55">
        <v>0</v>
      </c>
      <c r="C24">
        <f t="shared" si="0"/>
        <v>0</v>
      </c>
      <c r="D24" s="55">
        <v>0</v>
      </c>
      <c r="E24" s="72">
        <f t="shared" si="1"/>
        <v>4.1666666666666664E-2</v>
      </c>
      <c r="F24" s="18">
        <v>4.1666666666666664E-2</v>
      </c>
      <c r="G24" s="10">
        <v>1966</v>
      </c>
      <c r="H24" s="111" t="s">
        <v>488</v>
      </c>
      <c r="I24" s="111" t="s">
        <v>489</v>
      </c>
      <c r="J24" s="74">
        <f t="shared" si="2"/>
        <v>44</v>
      </c>
      <c r="K24" s="10">
        <v>37</v>
      </c>
      <c r="L24" s="103" t="s">
        <v>443</v>
      </c>
      <c r="M24" s="12"/>
      <c r="N24" s="65">
        <v>2010</v>
      </c>
      <c r="O24" s="94" t="s">
        <v>399</v>
      </c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pane ySplit="2" topLeftCell="A3" activePane="bottomLeft" state="frozen"/>
      <selection pane="bottomLeft" activeCell="I9" sqref="I9"/>
    </sheetView>
  </sheetViews>
  <sheetFormatPr defaultColWidth="9.09765625" defaultRowHeight="33" customHeight="1" x14ac:dyDescent="0.3"/>
  <cols>
    <col min="1" max="1" width="9.09765625" style="16"/>
    <col min="2" max="2" width="8.09765625" style="59" customWidth="1"/>
    <col min="3" max="3" width="8.59765625" style="19" customWidth="1"/>
    <col min="4" max="4" width="8.09765625" style="59" customWidth="1"/>
    <col min="5" max="5" width="8.3984375" style="19" customWidth="1"/>
    <col min="6" max="6" width="8.09765625" style="19" customWidth="1"/>
    <col min="7" max="7" width="0.19921875" style="14" customWidth="1"/>
    <col min="8" max="8" width="9.09765625" style="14"/>
    <col min="9" max="9" width="12.09765625" style="15" customWidth="1"/>
    <col min="10" max="10" width="6.09765625" style="16" customWidth="1"/>
    <col min="11" max="11" width="9.09765625" style="14"/>
    <col min="12" max="12" width="9.09765625" style="6"/>
    <col min="13" max="13" width="0" style="6" hidden="1" customWidth="1"/>
    <col min="14" max="14" width="5.09765625" style="16" customWidth="1"/>
    <col min="15" max="16384" width="9.09765625" style="6"/>
  </cols>
  <sheetData>
    <row r="1" spans="1:15" ht="33" customHeight="1" x14ac:dyDescent="0.35">
      <c r="A1" s="387" t="s">
        <v>607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5" ht="33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37</v>
      </c>
      <c r="K2" s="8" t="s">
        <v>38</v>
      </c>
      <c r="L2" s="7" t="s">
        <v>358</v>
      </c>
      <c r="M2" s="7" t="s">
        <v>45</v>
      </c>
      <c r="N2" s="8" t="s">
        <v>44</v>
      </c>
      <c r="O2" s="6" t="s">
        <v>392</v>
      </c>
    </row>
    <row r="3" spans="1:15" ht="33" customHeight="1" x14ac:dyDescent="0.3">
      <c r="A3" s="16">
        <v>10</v>
      </c>
      <c r="B3" s="55">
        <v>3.8541666666666668E-3</v>
      </c>
      <c r="C3">
        <f t="shared" ref="C3:C9" si="0">D3-B3</f>
        <v>-3.8541666666666668E-3</v>
      </c>
      <c r="D3" s="55">
        <v>0</v>
      </c>
      <c r="E3">
        <f t="shared" ref="E3:E9" si="1">F3-D3</f>
        <v>1.9479166666666669E-2</v>
      </c>
      <c r="F3" s="18">
        <v>1.9479166666666669E-2</v>
      </c>
      <c r="G3" s="10">
        <v>1950</v>
      </c>
      <c r="H3" s="10" t="s">
        <v>300</v>
      </c>
      <c r="I3" s="9" t="s">
        <v>299</v>
      </c>
      <c r="J3" s="74">
        <f t="shared" ref="J3:J9" si="2">N3-G3</f>
        <v>60</v>
      </c>
      <c r="K3" s="10">
        <v>17</v>
      </c>
      <c r="L3" s="95" t="s">
        <v>458</v>
      </c>
      <c r="M3" s="12"/>
      <c r="N3" s="65">
        <v>2010</v>
      </c>
      <c r="O3" s="94" t="s">
        <v>431</v>
      </c>
    </row>
    <row r="4" spans="1:15" ht="33" customHeight="1" x14ac:dyDescent="0.3">
      <c r="A4" s="16">
        <v>26</v>
      </c>
      <c r="B4" s="55">
        <v>4.0740740740740746E-3</v>
      </c>
      <c r="C4" s="19">
        <f t="shared" si="0"/>
        <v>-4.0740740740740746E-3</v>
      </c>
      <c r="D4" s="55">
        <v>0</v>
      </c>
      <c r="E4" s="24">
        <f t="shared" si="1"/>
        <v>2.0601851851851854E-2</v>
      </c>
      <c r="F4" s="19">
        <v>2.0601851851851854E-2</v>
      </c>
      <c r="G4" s="14">
        <v>1960</v>
      </c>
      <c r="H4" s="10" t="s">
        <v>280</v>
      </c>
      <c r="I4" s="9" t="s">
        <v>274</v>
      </c>
      <c r="J4" s="74">
        <f t="shared" si="2"/>
        <v>50</v>
      </c>
      <c r="K4" s="10">
        <v>42</v>
      </c>
      <c r="L4" s="95" t="s">
        <v>443</v>
      </c>
      <c r="N4" s="65">
        <v>2010</v>
      </c>
      <c r="O4" s="94" t="s">
        <v>399</v>
      </c>
    </row>
    <row r="5" spans="1:15" s="66" customFormat="1" ht="33" customHeight="1" x14ac:dyDescent="0.3">
      <c r="A5" s="16">
        <v>27</v>
      </c>
      <c r="B5" s="55">
        <v>3.3449074074074071E-3</v>
      </c>
      <c r="C5">
        <f t="shared" si="0"/>
        <v>-3.3449074074074071E-3</v>
      </c>
      <c r="D5" s="55">
        <v>0</v>
      </c>
      <c r="E5" s="24">
        <f t="shared" si="1"/>
        <v>2.0810185185185185E-2</v>
      </c>
      <c r="F5" s="18">
        <v>2.0810185185185185E-2</v>
      </c>
      <c r="G5" s="10">
        <v>1959</v>
      </c>
      <c r="H5" s="34" t="s">
        <v>453</v>
      </c>
      <c r="I5" s="1" t="s">
        <v>454</v>
      </c>
      <c r="J5" s="74">
        <f t="shared" si="2"/>
        <v>51</v>
      </c>
      <c r="K5" s="10">
        <v>14</v>
      </c>
      <c r="L5" s="103" t="s">
        <v>450</v>
      </c>
      <c r="M5" s="12"/>
      <c r="N5" s="65">
        <v>2010</v>
      </c>
      <c r="O5" s="105" t="s">
        <v>431</v>
      </c>
    </row>
    <row r="6" spans="1:15" ht="33" customHeight="1" x14ac:dyDescent="0.3">
      <c r="A6" s="16">
        <v>28</v>
      </c>
      <c r="B6" s="55">
        <v>0</v>
      </c>
      <c r="C6">
        <f t="shared" si="0"/>
        <v>0</v>
      </c>
      <c r="D6" s="55">
        <v>0</v>
      </c>
      <c r="E6">
        <f t="shared" si="1"/>
        <v>2.0891203703703703E-2</v>
      </c>
      <c r="F6" s="18">
        <v>2.0891203703703703E-2</v>
      </c>
      <c r="G6" s="10">
        <v>1959</v>
      </c>
      <c r="H6" s="1" t="s">
        <v>441</v>
      </c>
      <c r="I6" s="34" t="s">
        <v>442</v>
      </c>
      <c r="J6" s="74">
        <f t="shared" si="2"/>
        <v>51</v>
      </c>
      <c r="K6" s="10">
        <v>8</v>
      </c>
      <c r="L6" s="103" t="s">
        <v>443</v>
      </c>
      <c r="M6" s="12"/>
      <c r="N6" s="65">
        <v>2010</v>
      </c>
      <c r="O6" s="94" t="s">
        <v>399</v>
      </c>
    </row>
    <row r="7" spans="1:15" ht="33" customHeight="1" x14ac:dyDescent="0.3">
      <c r="A7" s="16">
        <v>39</v>
      </c>
      <c r="B7" s="55">
        <v>3.414351851851852E-3</v>
      </c>
      <c r="C7">
        <f t="shared" si="0"/>
        <v>-3.414351851851852E-3</v>
      </c>
      <c r="D7" s="55">
        <v>0</v>
      </c>
      <c r="E7">
        <f t="shared" si="1"/>
        <v>2.2199074074074076E-2</v>
      </c>
      <c r="F7" s="18">
        <v>2.2199074074074076E-2</v>
      </c>
      <c r="G7" s="10">
        <v>1956</v>
      </c>
      <c r="H7" s="50" t="s">
        <v>494</v>
      </c>
      <c r="I7" s="48" t="s">
        <v>495</v>
      </c>
      <c r="J7" s="74">
        <f t="shared" si="2"/>
        <v>54</v>
      </c>
      <c r="K7" s="10">
        <v>40</v>
      </c>
      <c r="L7" s="103" t="s">
        <v>443</v>
      </c>
      <c r="M7" s="12"/>
      <c r="N7" s="65">
        <v>2010</v>
      </c>
      <c r="O7" s="94" t="s">
        <v>399</v>
      </c>
    </row>
    <row r="8" spans="1:15" ht="33" customHeight="1" x14ac:dyDescent="0.3">
      <c r="A8" s="16">
        <v>42</v>
      </c>
      <c r="B8" s="59">
        <v>3.8773148148148143E-3</v>
      </c>
      <c r="C8">
        <f t="shared" si="0"/>
        <v>-3.8773148148148143E-3</v>
      </c>
      <c r="D8" s="59">
        <v>0</v>
      </c>
      <c r="E8">
        <f t="shared" si="1"/>
        <v>2.269675925925926E-2</v>
      </c>
      <c r="F8" s="19">
        <v>2.269675925925926E-2</v>
      </c>
      <c r="G8" s="14">
        <v>1950</v>
      </c>
      <c r="H8" s="14" t="s">
        <v>476</v>
      </c>
      <c r="I8" s="15" t="s">
        <v>606</v>
      </c>
      <c r="J8" s="74">
        <f t="shared" si="2"/>
        <v>60</v>
      </c>
      <c r="K8" s="14">
        <v>72</v>
      </c>
      <c r="L8" s="103" t="s">
        <v>361</v>
      </c>
      <c r="N8" s="16">
        <v>2010</v>
      </c>
      <c r="O8" s="5" t="s">
        <v>399</v>
      </c>
    </row>
    <row r="9" spans="1:15" ht="33" customHeight="1" x14ac:dyDescent="0.3">
      <c r="A9" s="16">
        <v>54</v>
      </c>
      <c r="B9" s="59">
        <v>3.414351851851852E-3</v>
      </c>
      <c r="C9">
        <f t="shared" si="0"/>
        <v>-3.414351851851852E-3</v>
      </c>
      <c r="D9" s="59">
        <v>0</v>
      </c>
      <c r="E9">
        <f t="shared" si="1"/>
        <v>2.5902777777777775E-2</v>
      </c>
      <c r="F9" s="19">
        <v>2.5902777777777775E-2</v>
      </c>
      <c r="G9" s="14">
        <v>1959</v>
      </c>
      <c r="H9" s="14" t="s">
        <v>500</v>
      </c>
      <c r="I9" s="15" t="s">
        <v>501</v>
      </c>
      <c r="J9" s="74">
        <f t="shared" si="2"/>
        <v>51</v>
      </c>
      <c r="K9" s="14">
        <v>47</v>
      </c>
      <c r="L9" s="104" t="s">
        <v>360</v>
      </c>
      <c r="N9" s="65">
        <v>2010</v>
      </c>
      <c r="O9" s="106" t="s">
        <v>412</v>
      </c>
    </row>
    <row r="16" spans="1:15" s="66" customFormat="1" ht="33" customHeight="1" x14ac:dyDescent="0.3">
      <c r="A16" s="16"/>
      <c r="B16" s="59"/>
      <c r="C16" s="19"/>
      <c r="D16" s="59"/>
      <c r="E16" s="19"/>
      <c r="F16" s="19"/>
      <c r="G16" s="14"/>
      <c r="H16" s="14"/>
      <c r="I16" s="15"/>
      <c r="J16" s="16"/>
      <c r="K16" s="14"/>
      <c r="L16" s="6"/>
      <c r="M16" s="6"/>
      <c r="N16" s="16"/>
      <c r="O16" s="6"/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75" workbookViewId="0">
      <selection activeCell="G5" sqref="G5"/>
    </sheetView>
  </sheetViews>
  <sheetFormatPr defaultColWidth="11.09765625" defaultRowHeight="43.5" customHeight="1" x14ac:dyDescent="0.3"/>
  <cols>
    <col min="1" max="1" width="5.3984375" style="47" customWidth="1"/>
    <col min="2" max="2" width="7.09765625" customWidth="1"/>
    <col min="3" max="3" width="17.19921875" customWidth="1"/>
    <col min="4" max="4" width="12.796875" customWidth="1"/>
    <col min="5" max="5" width="9.5" customWidth="1"/>
    <col min="6" max="6" width="16.296875" customWidth="1"/>
    <col min="7" max="7" width="8.796875" customWidth="1"/>
    <col min="8" max="8" width="19.59765625" customWidth="1"/>
    <col min="9" max="9" width="10.69921875" customWidth="1"/>
    <col min="10" max="10" width="15.09765625" customWidth="1"/>
    <col min="11" max="11" width="7.796875" style="47" customWidth="1"/>
  </cols>
  <sheetData>
    <row r="1" spans="1:13" s="6" customFormat="1" ht="43.5" customHeight="1" x14ac:dyDescent="0.35">
      <c r="A1" s="389" t="s">
        <v>608</v>
      </c>
      <c r="B1" s="390"/>
      <c r="C1" s="390"/>
      <c r="D1" s="390"/>
      <c r="E1" s="390"/>
      <c r="F1" s="390"/>
      <c r="G1" s="390"/>
      <c r="H1" s="390"/>
      <c r="I1" s="87"/>
      <c r="J1" s="87"/>
      <c r="K1" s="4"/>
    </row>
    <row r="2" spans="1:13" s="15" customFormat="1" ht="43.5" customHeight="1" x14ac:dyDescent="0.3">
      <c r="A2" s="8" t="s">
        <v>30</v>
      </c>
      <c r="B2" s="391" t="s">
        <v>31</v>
      </c>
      <c r="C2" s="392"/>
      <c r="D2" s="391" t="s">
        <v>354</v>
      </c>
      <c r="E2" s="393"/>
      <c r="F2" s="392"/>
      <c r="G2" s="391" t="s">
        <v>34</v>
      </c>
      <c r="H2" s="392"/>
      <c r="I2" s="88" t="s">
        <v>365</v>
      </c>
      <c r="J2" s="63" t="s">
        <v>353</v>
      </c>
      <c r="K2" s="8" t="s">
        <v>38</v>
      </c>
      <c r="L2" s="93" t="s">
        <v>438</v>
      </c>
      <c r="M2" s="93" t="s">
        <v>37</v>
      </c>
    </row>
    <row r="3" spans="1:13" ht="43.5" customHeight="1" x14ac:dyDescent="0.3">
      <c r="A3" s="47">
        <v>1</v>
      </c>
      <c r="B3">
        <v>2.2453703703703702E-3</v>
      </c>
      <c r="C3" t="s">
        <v>544</v>
      </c>
      <c r="D3">
        <f t="shared" ref="D3:D18" si="0">E3-B3</f>
        <v>9.0856481481481483E-3</v>
      </c>
      <c r="E3">
        <v>1.1331018518518518E-2</v>
      </c>
      <c r="F3" t="s">
        <v>545</v>
      </c>
      <c r="G3">
        <f t="shared" ref="G3:G18" si="1">I3-E3</f>
        <v>5.0115740740740745E-3</v>
      </c>
      <c r="H3" t="s">
        <v>544</v>
      </c>
      <c r="I3">
        <v>1.6342592592592593E-2</v>
      </c>
      <c r="J3" t="s">
        <v>566</v>
      </c>
      <c r="K3" s="53">
        <v>14</v>
      </c>
      <c r="L3" t="s">
        <v>404</v>
      </c>
      <c r="M3" t="s">
        <v>601</v>
      </c>
    </row>
    <row r="4" spans="1:13" ht="43.5" customHeight="1" x14ac:dyDescent="0.3">
      <c r="A4" s="53">
        <v>2</v>
      </c>
      <c r="B4" s="18">
        <v>3.0208333333333333E-3</v>
      </c>
      <c r="C4" t="s">
        <v>530</v>
      </c>
      <c r="D4">
        <f t="shared" si="0"/>
        <v>8.5532407407407415E-3</v>
      </c>
      <c r="E4">
        <v>1.1574074074074075E-2</v>
      </c>
      <c r="F4" t="s">
        <v>529</v>
      </c>
      <c r="G4">
        <f t="shared" si="1"/>
        <v>5.2199074074074075E-3</v>
      </c>
      <c r="H4" t="s">
        <v>528</v>
      </c>
      <c r="I4">
        <v>1.6793981481481483E-2</v>
      </c>
      <c r="J4" t="s">
        <v>527</v>
      </c>
      <c r="K4" s="47">
        <v>10</v>
      </c>
      <c r="L4" t="s">
        <v>409</v>
      </c>
      <c r="M4" t="s">
        <v>602</v>
      </c>
    </row>
    <row r="5" spans="1:13" ht="43.5" customHeight="1" x14ac:dyDescent="0.3">
      <c r="A5" s="47">
        <v>3</v>
      </c>
      <c r="B5" s="18">
        <v>2.5578703703703705E-3</v>
      </c>
      <c r="C5" t="s">
        <v>434</v>
      </c>
      <c r="D5">
        <f t="shared" si="0"/>
        <v>9.8495370370370386E-3</v>
      </c>
      <c r="E5">
        <v>1.2407407407407409E-2</v>
      </c>
      <c r="F5" t="s">
        <v>435</v>
      </c>
      <c r="G5">
        <f t="shared" si="1"/>
        <v>4.7800925925925893E-3</v>
      </c>
      <c r="H5" t="s">
        <v>436</v>
      </c>
      <c r="I5">
        <v>1.7187499999999998E-2</v>
      </c>
      <c r="J5" t="s">
        <v>524</v>
      </c>
      <c r="K5" s="47">
        <v>4</v>
      </c>
      <c r="L5" t="s">
        <v>416</v>
      </c>
      <c r="M5" t="s">
        <v>603</v>
      </c>
    </row>
    <row r="6" spans="1:13" ht="43.5" customHeight="1" x14ac:dyDescent="0.3">
      <c r="A6" s="53">
        <v>4</v>
      </c>
      <c r="B6" s="18">
        <v>1.9444444444444442E-3</v>
      </c>
      <c r="C6" t="s">
        <v>414</v>
      </c>
      <c r="D6">
        <f t="shared" si="0"/>
        <v>-1.9444444444444442E-3</v>
      </c>
      <c r="E6">
        <v>0</v>
      </c>
      <c r="F6" t="s">
        <v>415</v>
      </c>
      <c r="G6">
        <f t="shared" si="1"/>
        <v>1.7685185185185182E-2</v>
      </c>
      <c r="H6" t="s">
        <v>417</v>
      </c>
      <c r="I6">
        <v>1.7685185185185182E-2</v>
      </c>
      <c r="J6" t="s">
        <v>413</v>
      </c>
      <c r="K6" s="47">
        <v>3</v>
      </c>
      <c r="L6" t="s">
        <v>437</v>
      </c>
      <c r="M6" t="s">
        <v>604</v>
      </c>
    </row>
    <row r="7" spans="1:13" ht="43.5" customHeight="1" x14ac:dyDescent="0.3">
      <c r="A7" s="47">
        <v>5</v>
      </c>
      <c r="B7">
        <v>2.685185185185185E-3</v>
      </c>
      <c r="C7" t="s">
        <v>572</v>
      </c>
      <c r="D7">
        <f t="shared" si="0"/>
        <v>1.0868055555555556E-2</v>
      </c>
      <c r="E7">
        <v>1.3553240740740741E-2</v>
      </c>
      <c r="F7" t="s">
        <v>573</v>
      </c>
      <c r="G7">
        <f t="shared" si="1"/>
        <v>5.2777777777777771E-3</v>
      </c>
      <c r="H7" t="s">
        <v>574</v>
      </c>
      <c r="I7">
        <v>1.8831018518518518E-2</v>
      </c>
      <c r="J7" t="s">
        <v>575</v>
      </c>
      <c r="K7" s="53">
        <v>19</v>
      </c>
      <c r="L7" t="s">
        <v>409</v>
      </c>
      <c r="M7" t="s">
        <v>605</v>
      </c>
    </row>
    <row r="8" spans="1:13" ht="43.5" customHeight="1" x14ac:dyDescent="0.3">
      <c r="A8" s="53">
        <v>6</v>
      </c>
      <c r="B8">
        <v>2.7199074074074074E-3</v>
      </c>
      <c r="C8" t="s">
        <v>597</v>
      </c>
      <c r="D8">
        <f t="shared" si="0"/>
        <v>1.1203703703703704E-2</v>
      </c>
      <c r="E8">
        <v>1.3923611111111111E-2</v>
      </c>
      <c r="F8" t="s">
        <v>548</v>
      </c>
      <c r="G8">
        <f t="shared" si="1"/>
        <v>5.1504629629629626E-3</v>
      </c>
      <c r="H8" t="s">
        <v>549</v>
      </c>
      <c r="I8">
        <v>1.9074074074074073E-2</v>
      </c>
      <c r="J8" t="s">
        <v>550</v>
      </c>
      <c r="K8" s="53">
        <v>15</v>
      </c>
      <c r="L8" t="s">
        <v>525</v>
      </c>
      <c r="M8" t="s">
        <v>526</v>
      </c>
    </row>
    <row r="9" spans="1:13" ht="43.5" customHeight="1" x14ac:dyDescent="0.3">
      <c r="A9" s="47">
        <v>7</v>
      </c>
      <c r="B9">
        <v>2.6041666666666665E-3</v>
      </c>
      <c r="C9" t="s">
        <v>578</v>
      </c>
      <c r="D9">
        <f t="shared" si="0"/>
        <v>-2.6041666666666665E-3</v>
      </c>
      <c r="E9">
        <v>0</v>
      </c>
      <c r="F9" t="s">
        <v>579</v>
      </c>
      <c r="G9">
        <f t="shared" si="1"/>
        <v>1.909722222222222E-2</v>
      </c>
      <c r="H9" t="s">
        <v>580</v>
      </c>
      <c r="I9">
        <v>1.909722222222222E-2</v>
      </c>
      <c r="J9" t="s">
        <v>581</v>
      </c>
      <c r="K9" s="53">
        <v>20</v>
      </c>
      <c r="L9" t="s">
        <v>535</v>
      </c>
      <c r="M9" t="s">
        <v>552</v>
      </c>
    </row>
    <row r="10" spans="1:13" ht="43.5" customHeight="1" x14ac:dyDescent="0.3">
      <c r="A10" s="53">
        <v>8</v>
      </c>
      <c r="B10">
        <v>2.3958333333333336E-3</v>
      </c>
      <c r="C10" t="s">
        <v>539</v>
      </c>
      <c r="D10">
        <f t="shared" si="0"/>
        <v>1.0856481481481481E-2</v>
      </c>
      <c r="E10">
        <v>1.3252314814814814E-2</v>
      </c>
      <c r="F10" t="s">
        <v>540</v>
      </c>
      <c r="G10">
        <f t="shared" si="1"/>
        <v>5.8564814814814799E-3</v>
      </c>
      <c r="H10" t="s">
        <v>541</v>
      </c>
      <c r="I10">
        <v>1.9108796296296294E-2</v>
      </c>
      <c r="J10" t="s">
        <v>542</v>
      </c>
      <c r="K10" s="53">
        <v>13</v>
      </c>
      <c r="L10" t="s">
        <v>538</v>
      </c>
      <c r="M10" t="s">
        <v>599</v>
      </c>
    </row>
    <row r="11" spans="1:13" ht="43.5" customHeight="1" x14ac:dyDescent="0.3">
      <c r="A11" s="47">
        <v>9</v>
      </c>
      <c r="B11" s="18">
        <v>2.9282407407407412E-3</v>
      </c>
      <c r="C11" t="s">
        <v>319</v>
      </c>
      <c r="D11">
        <f t="shared" si="0"/>
        <v>-2.9282407407407412E-3</v>
      </c>
      <c r="E11">
        <v>0</v>
      </c>
      <c r="F11" t="s">
        <v>536</v>
      </c>
      <c r="G11">
        <f t="shared" si="1"/>
        <v>1.9178240740740742E-2</v>
      </c>
      <c r="H11" t="s">
        <v>255</v>
      </c>
      <c r="I11">
        <v>1.9178240740740742E-2</v>
      </c>
      <c r="J11" t="s">
        <v>537</v>
      </c>
      <c r="K11" s="52">
        <v>12</v>
      </c>
      <c r="L11" t="s">
        <v>543</v>
      </c>
      <c r="M11" t="s">
        <v>598</v>
      </c>
    </row>
    <row r="12" spans="1:13" ht="43.5" customHeight="1" x14ac:dyDescent="0.3">
      <c r="A12" s="53">
        <v>10</v>
      </c>
      <c r="B12" s="18">
        <v>2.8356481481481479E-3</v>
      </c>
      <c r="C12" t="s">
        <v>523</v>
      </c>
      <c r="D12">
        <f t="shared" si="0"/>
        <v>1.0856481481481481E-2</v>
      </c>
      <c r="E12">
        <v>1.3692129629629629E-2</v>
      </c>
      <c r="F12" t="s">
        <v>243</v>
      </c>
      <c r="G12">
        <f t="shared" si="1"/>
        <v>5.659722222222224E-3</v>
      </c>
      <c r="H12" t="s">
        <v>244</v>
      </c>
      <c r="I12">
        <v>1.9351851851851853E-2</v>
      </c>
      <c r="J12" t="s">
        <v>245</v>
      </c>
      <c r="K12" s="52">
        <v>5</v>
      </c>
      <c r="L12" t="s">
        <v>546</v>
      </c>
      <c r="M12" t="s">
        <v>547</v>
      </c>
    </row>
    <row r="13" spans="1:13" ht="43.5" customHeight="1" x14ac:dyDescent="0.3">
      <c r="A13" s="47">
        <v>11</v>
      </c>
      <c r="B13">
        <v>2.9745370370370373E-3</v>
      </c>
      <c r="C13" t="s">
        <v>553</v>
      </c>
      <c r="D13">
        <f t="shared" si="0"/>
        <v>1.0613425925925925E-2</v>
      </c>
      <c r="E13">
        <v>1.3587962962962963E-2</v>
      </c>
      <c r="F13" t="s">
        <v>554</v>
      </c>
      <c r="G13">
        <f t="shared" si="1"/>
        <v>6.0069444444444415E-3</v>
      </c>
      <c r="H13" t="s">
        <v>555</v>
      </c>
      <c r="I13">
        <v>1.9594907407407405E-2</v>
      </c>
      <c r="J13" t="s">
        <v>556</v>
      </c>
      <c r="K13" s="102">
        <v>16</v>
      </c>
      <c r="L13" t="s">
        <v>551</v>
      </c>
      <c r="M13" t="s">
        <v>600</v>
      </c>
    </row>
    <row r="14" spans="1:13" ht="43.5" customHeight="1" x14ac:dyDescent="0.3">
      <c r="A14" s="53">
        <v>12</v>
      </c>
      <c r="B14" s="18">
        <v>2.4305555555555556E-3</v>
      </c>
      <c r="C14" t="s">
        <v>401</v>
      </c>
      <c r="D14">
        <f t="shared" si="0"/>
        <v>1.247685185185185E-2</v>
      </c>
      <c r="E14">
        <v>1.4907407407407406E-2</v>
      </c>
      <c r="F14" t="s">
        <v>402</v>
      </c>
      <c r="G14">
        <f t="shared" si="1"/>
        <v>5.7986111111111138E-3</v>
      </c>
      <c r="H14" t="s">
        <v>403</v>
      </c>
      <c r="I14">
        <v>2.0706018518518519E-2</v>
      </c>
      <c r="J14" t="s">
        <v>400</v>
      </c>
      <c r="K14" s="52">
        <v>1</v>
      </c>
      <c r="L14" t="s">
        <v>557</v>
      </c>
      <c r="M14" t="s">
        <v>558</v>
      </c>
    </row>
    <row r="15" spans="1:13" ht="43.5" customHeight="1" x14ac:dyDescent="0.3">
      <c r="A15" s="47">
        <v>13</v>
      </c>
      <c r="B15" s="18">
        <v>3.6689814814814814E-3</v>
      </c>
      <c r="C15" t="s">
        <v>405</v>
      </c>
      <c r="D15">
        <f t="shared" si="0"/>
        <v>-3.6689814814814814E-3</v>
      </c>
      <c r="E15">
        <v>0</v>
      </c>
      <c r="F15" t="s">
        <v>406</v>
      </c>
      <c r="G15">
        <f t="shared" si="1"/>
        <v>2.1666666666666667E-2</v>
      </c>
      <c r="H15" t="s">
        <v>407</v>
      </c>
      <c r="I15">
        <v>2.1666666666666667E-2</v>
      </c>
      <c r="J15" t="s">
        <v>408</v>
      </c>
      <c r="K15" s="52">
        <v>2</v>
      </c>
      <c r="L15" t="s">
        <v>563</v>
      </c>
      <c r="M15" t="s">
        <v>564</v>
      </c>
    </row>
    <row r="16" spans="1:13" ht="43.5" customHeight="1" x14ac:dyDescent="0.3">
      <c r="A16" s="53">
        <v>14</v>
      </c>
      <c r="B16" s="18">
        <v>2.8703703703703708E-3</v>
      </c>
      <c r="C16" t="s">
        <v>531</v>
      </c>
      <c r="D16">
        <f t="shared" si="0"/>
        <v>1.1574074074074075E-2</v>
      </c>
      <c r="E16">
        <v>1.4444444444444446E-2</v>
      </c>
      <c r="F16" t="s">
        <v>532</v>
      </c>
      <c r="G16">
        <f t="shared" si="1"/>
        <v>7.5347222222222187E-3</v>
      </c>
      <c r="H16" t="s">
        <v>533</v>
      </c>
      <c r="I16">
        <v>2.1979166666666664E-2</v>
      </c>
      <c r="J16" t="s">
        <v>534</v>
      </c>
      <c r="K16" s="52">
        <v>11</v>
      </c>
      <c r="L16" t="s">
        <v>570</v>
      </c>
      <c r="M16" t="s">
        <v>571</v>
      </c>
    </row>
    <row r="17" spans="1:13" ht="43.5" customHeight="1" x14ac:dyDescent="0.3">
      <c r="A17" s="47">
        <v>15</v>
      </c>
      <c r="B17">
        <v>3.4606481481481485E-3</v>
      </c>
      <c r="C17" t="s">
        <v>559</v>
      </c>
      <c r="D17">
        <f t="shared" si="0"/>
        <v>1.1435185185185184E-2</v>
      </c>
      <c r="E17">
        <v>1.4895833333333332E-2</v>
      </c>
      <c r="F17" t="s">
        <v>560</v>
      </c>
      <c r="G17">
        <f t="shared" si="1"/>
        <v>7.1527777777777805E-3</v>
      </c>
      <c r="H17" t="s">
        <v>561</v>
      </c>
      <c r="I17">
        <v>2.2048611111111113E-2</v>
      </c>
      <c r="J17" t="s">
        <v>562</v>
      </c>
      <c r="K17" s="102">
        <v>17</v>
      </c>
      <c r="L17" t="s">
        <v>576</v>
      </c>
      <c r="M17" t="s">
        <v>577</v>
      </c>
    </row>
    <row r="18" spans="1:13" ht="43.5" customHeight="1" x14ac:dyDescent="0.3">
      <c r="A18" s="53">
        <v>16</v>
      </c>
      <c r="B18">
        <v>4.108796296296297E-3</v>
      </c>
      <c r="C18" t="s">
        <v>565</v>
      </c>
      <c r="D18">
        <f t="shared" si="0"/>
        <v>1.1782407407407405E-2</v>
      </c>
      <c r="E18">
        <v>1.5891203703703703E-2</v>
      </c>
      <c r="F18" t="s">
        <v>567</v>
      </c>
      <c r="G18">
        <f t="shared" si="1"/>
        <v>7.2800925925925949E-3</v>
      </c>
      <c r="H18" t="s">
        <v>568</v>
      </c>
      <c r="I18">
        <v>2.3171296296296297E-2</v>
      </c>
      <c r="J18" t="s">
        <v>569</v>
      </c>
      <c r="K18" s="102">
        <v>18</v>
      </c>
      <c r="L18" t="s">
        <v>582</v>
      </c>
      <c r="M18" t="s">
        <v>583</v>
      </c>
    </row>
  </sheetData>
  <autoFilter ref="A2:K2">
    <filterColumn colId="1" showButton="0"/>
    <filterColumn colId="3" showButton="0"/>
    <filterColumn colId="4" showButton="0"/>
    <filterColumn colId="6" showButton="0"/>
    <sortState ref="A3:K18">
      <sortCondition ref="A2"/>
    </sortState>
  </autoFilter>
  <mergeCells count="4">
    <mergeCell ref="A1:H1"/>
    <mergeCell ref="B2:C2"/>
    <mergeCell ref="D2:F2"/>
    <mergeCell ref="G2:H2"/>
  </mergeCells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36" sqref="A36"/>
    </sheetView>
  </sheetViews>
  <sheetFormatPr defaultRowHeight="18.75" x14ac:dyDescent="0.3"/>
  <cols>
    <col min="1" max="1" width="25.19921875" style="92" customWidth="1"/>
    <col min="2" max="2" width="19.8984375" style="41" customWidth="1"/>
  </cols>
  <sheetData>
    <row r="1" spans="1:1" ht="25.5" customHeight="1" x14ac:dyDescent="0.3">
      <c r="A1" s="129" t="s">
        <v>422</v>
      </c>
    </row>
    <row r="2" spans="1:1" x14ac:dyDescent="0.3">
      <c r="A2" s="130" t="s">
        <v>655</v>
      </c>
    </row>
    <row r="3" spans="1:1" x14ac:dyDescent="0.3">
      <c r="A3" s="129" t="s">
        <v>612</v>
      </c>
    </row>
    <row r="4" spans="1:1" x14ac:dyDescent="0.3">
      <c r="A4" s="129" t="s">
        <v>162</v>
      </c>
    </row>
    <row r="5" spans="1:1" x14ac:dyDescent="0.3">
      <c r="A5" s="129" t="s">
        <v>611</v>
      </c>
    </row>
    <row r="6" spans="1:1" x14ac:dyDescent="0.3">
      <c r="A6" s="129" t="s">
        <v>618</v>
      </c>
    </row>
    <row r="7" spans="1:1" x14ac:dyDescent="0.3">
      <c r="A7" s="130" t="s">
        <v>657</v>
      </c>
    </row>
    <row r="8" spans="1:1" x14ac:dyDescent="0.3">
      <c r="A8" s="130" t="s">
        <v>427</v>
      </c>
    </row>
    <row r="9" spans="1:1" x14ac:dyDescent="0.3">
      <c r="A9" s="130" t="s">
        <v>425</v>
      </c>
    </row>
    <row r="10" spans="1:1" x14ac:dyDescent="0.3">
      <c r="A10" s="130" t="s">
        <v>627</v>
      </c>
    </row>
    <row r="11" spans="1:1" x14ac:dyDescent="0.3">
      <c r="A11" s="130" t="s">
        <v>424</v>
      </c>
    </row>
    <row r="12" spans="1:1" x14ac:dyDescent="0.3">
      <c r="A12" s="130" t="s">
        <v>658</v>
      </c>
    </row>
    <row r="13" spans="1:1" x14ac:dyDescent="0.3">
      <c r="A13" s="129" t="s">
        <v>619</v>
      </c>
    </row>
    <row r="14" spans="1:1" x14ac:dyDescent="0.3">
      <c r="A14" s="130" t="s">
        <v>426</v>
      </c>
    </row>
    <row r="15" spans="1:1" x14ac:dyDescent="0.3">
      <c r="A15" s="129" t="s">
        <v>163</v>
      </c>
    </row>
    <row r="16" spans="1:1" x14ac:dyDescent="0.3">
      <c r="A16" s="91" t="s">
        <v>186</v>
      </c>
    </row>
    <row r="17" spans="1:1" x14ac:dyDescent="0.3">
      <c r="A17" s="130" t="s">
        <v>632</v>
      </c>
    </row>
    <row r="18" spans="1:1" x14ac:dyDescent="0.3">
      <c r="A18" s="130" t="s">
        <v>166</v>
      </c>
    </row>
    <row r="19" spans="1:1" x14ac:dyDescent="0.3">
      <c r="A19" s="130" t="s">
        <v>629</v>
      </c>
    </row>
    <row r="20" spans="1:1" x14ac:dyDescent="0.3">
      <c r="A20" s="130" t="s">
        <v>626</v>
      </c>
    </row>
    <row r="21" spans="1:1" x14ac:dyDescent="0.3">
      <c r="A21" s="129" t="s">
        <v>420</v>
      </c>
    </row>
    <row r="22" spans="1:1" x14ac:dyDescent="0.3">
      <c r="A22" s="129" t="s">
        <v>421</v>
      </c>
    </row>
    <row r="23" spans="1:1" x14ac:dyDescent="0.3">
      <c r="A23" s="129" t="s">
        <v>419</v>
      </c>
    </row>
    <row r="24" spans="1:1" x14ac:dyDescent="0.3">
      <c r="A24" s="130" t="s">
        <v>654</v>
      </c>
    </row>
    <row r="25" spans="1:1" x14ac:dyDescent="0.3">
      <c r="A25" s="130" t="s">
        <v>428</v>
      </c>
    </row>
    <row r="26" spans="1:1" x14ac:dyDescent="0.3">
      <c r="A26" s="119" t="s">
        <v>418</v>
      </c>
    </row>
    <row r="27" spans="1:1" x14ac:dyDescent="0.3">
      <c r="A27" s="130" t="s">
        <v>653</v>
      </c>
    </row>
    <row r="28" spans="1:1" x14ac:dyDescent="0.3">
      <c r="A28" s="130" t="s">
        <v>160</v>
      </c>
    </row>
    <row r="29" spans="1:1" x14ac:dyDescent="0.3">
      <c r="A29" s="120" t="s">
        <v>159</v>
      </c>
    </row>
    <row r="30" spans="1:1" x14ac:dyDescent="0.3">
      <c r="A30" s="129" t="s">
        <v>617</v>
      </c>
    </row>
    <row r="31" spans="1:1" x14ac:dyDescent="0.3">
      <c r="A31" s="130" t="s">
        <v>633</v>
      </c>
    </row>
    <row r="32" spans="1:1" x14ac:dyDescent="0.3">
      <c r="A32" s="130" t="s">
        <v>631</v>
      </c>
    </row>
    <row r="33" spans="1:1" x14ac:dyDescent="0.3">
      <c r="A33" s="130" t="s">
        <v>630</v>
      </c>
    </row>
    <row r="34" spans="1:1" x14ac:dyDescent="0.3">
      <c r="A34" s="130" t="s">
        <v>656</v>
      </c>
    </row>
    <row r="35" spans="1:1" x14ac:dyDescent="0.3">
      <c r="A35" s="130" t="s">
        <v>628</v>
      </c>
    </row>
  </sheetData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37" workbookViewId="0">
      <selection activeCell="A39" sqref="A39"/>
    </sheetView>
  </sheetViews>
  <sheetFormatPr defaultRowHeight="18.75" x14ac:dyDescent="0.3"/>
  <cols>
    <col min="1" max="1" width="19.09765625" customWidth="1"/>
    <col min="2" max="2" width="39.296875" customWidth="1"/>
    <col min="3" max="3" width="38.19921875" customWidth="1"/>
  </cols>
  <sheetData>
    <row r="1" spans="1:3" x14ac:dyDescent="0.3">
      <c r="A1" s="35"/>
      <c r="B1" t="s">
        <v>131</v>
      </c>
      <c r="C1" t="s">
        <v>136</v>
      </c>
    </row>
    <row r="3" spans="1:3" x14ac:dyDescent="0.3">
      <c r="A3" s="38"/>
      <c r="B3" t="s">
        <v>132</v>
      </c>
      <c r="C3" t="s">
        <v>137</v>
      </c>
    </row>
    <row r="5" spans="1:3" x14ac:dyDescent="0.3">
      <c r="A5" s="36"/>
      <c r="B5" t="s">
        <v>133</v>
      </c>
      <c r="C5" t="s">
        <v>138</v>
      </c>
    </row>
    <row r="7" spans="1:3" x14ac:dyDescent="0.3">
      <c r="A7" s="37"/>
      <c r="B7" t="s">
        <v>134</v>
      </c>
      <c r="C7" t="s">
        <v>139</v>
      </c>
    </row>
    <row r="9" spans="1:3" x14ac:dyDescent="0.3">
      <c r="A9" s="32"/>
      <c r="B9" t="s">
        <v>135</v>
      </c>
      <c r="C9" t="s">
        <v>140</v>
      </c>
    </row>
    <row r="11" spans="1:3" x14ac:dyDescent="0.3">
      <c r="A11" s="127"/>
      <c r="B11" t="s">
        <v>621</v>
      </c>
      <c r="C11" t="s">
        <v>621</v>
      </c>
    </row>
    <row r="12" spans="1:3" x14ac:dyDescent="0.3">
      <c r="A12" s="124"/>
    </row>
    <row r="13" spans="1:3" x14ac:dyDescent="0.3">
      <c r="A13" s="125"/>
      <c r="B13" t="s">
        <v>622</v>
      </c>
      <c r="C13" t="s">
        <v>623</v>
      </c>
    </row>
    <row r="14" spans="1:3" x14ac:dyDescent="0.3">
      <c r="A14" s="124"/>
    </row>
    <row r="15" spans="1:3" x14ac:dyDescent="0.3">
      <c r="A15" s="126"/>
      <c r="B15" t="s">
        <v>624</v>
      </c>
      <c r="C15" t="s">
        <v>625</v>
      </c>
    </row>
    <row r="18" spans="2:3" x14ac:dyDescent="0.3">
      <c r="B18" t="s">
        <v>167</v>
      </c>
      <c r="C18" t="s">
        <v>170</v>
      </c>
    </row>
    <row r="19" spans="2:3" x14ac:dyDescent="0.3">
      <c r="B19" t="s">
        <v>168</v>
      </c>
      <c r="C19" t="s">
        <v>168</v>
      </c>
    </row>
    <row r="20" spans="2:3" x14ac:dyDescent="0.3">
      <c r="B20" t="s">
        <v>169</v>
      </c>
      <c r="C20" t="s">
        <v>169</v>
      </c>
    </row>
    <row r="23" spans="2:3" x14ac:dyDescent="0.3">
      <c r="B23" t="s">
        <v>30</v>
      </c>
      <c r="C23" t="s">
        <v>182</v>
      </c>
    </row>
    <row r="24" spans="2:3" x14ac:dyDescent="0.3">
      <c r="B24" t="s">
        <v>31</v>
      </c>
      <c r="C24" t="s">
        <v>171</v>
      </c>
    </row>
    <row r="25" spans="2:3" x14ac:dyDescent="0.3">
      <c r="B25" t="s">
        <v>32</v>
      </c>
      <c r="C25" t="s">
        <v>172</v>
      </c>
    </row>
    <row r="26" spans="2:3" x14ac:dyDescent="0.3">
      <c r="B26" t="s">
        <v>34</v>
      </c>
      <c r="C26" t="s">
        <v>173</v>
      </c>
    </row>
    <row r="27" spans="2:3" x14ac:dyDescent="0.3">
      <c r="B27" t="s">
        <v>33</v>
      </c>
      <c r="C27" t="s">
        <v>174</v>
      </c>
    </row>
    <row r="28" spans="2:3" x14ac:dyDescent="0.3">
      <c r="B28" t="s">
        <v>175</v>
      </c>
      <c r="C28" t="s">
        <v>176</v>
      </c>
    </row>
    <row r="29" spans="2:3" x14ac:dyDescent="0.3">
      <c r="B29" t="s">
        <v>43</v>
      </c>
      <c r="C29" t="s">
        <v>177</v>
      </c>
    </row>
    <row r="30" spans="2:3" x14ac:dyDescent="0.3">
      <c r="B30" t="s">
        <v>41</v>
      </c>
      <c r="C30" t="s">
        <v>178</v>
      </c>
    </row>
    <row r="31" spans="2:3" x14ac:dyDescent="0.3">
      <c r="B31" t="s">
        <v>180</v>
      </c>
      <c r="C31" t="s">
        <v>183</v>
      </c>
    </row>
    <row r="32" spans="2:3" x14ac:dyDescent="0.3">
      <c r="B32" t="s">
        <v>181</v>
      </c>
      <c r="C32" t="s">
        <v>184</v>
      </c>
    </row>
    <row r="33" spans="1:3" x14ac:dyDescent="0.3">
      <c r="B33" t="s">
        <v>179</v>
      </c>
      <c r="C33" t="s">
        <v>185</v>
      </c>
    </row>
    <row r="34" spans="1:3" x14ac:dyDescent="0.3">
      <c r="B34" t="s">
        <v>229</v>
      </c>
      <c r="C34" t="s">
        <v>230</v>
      </c>
    </row>
    <row r="39" spans="1:3" ht="143.25" customHeight="1" x14ac:dyDescent="0.3">
      <c r="A39" s="137" t="s">
        <v>634</v>
      </c>
      <c r="B39" s="138" t="s">
        <v>635</v>
      </c>
      <c r="C39" s="138" t="s">
        <v>636</v>
      </c>
    </row>
    <row r="40" spans="1:3" x14ac:dyDescent="0.3">
      <c r="A40" s="136"/>
      <c r="B40" s="136"/>
      <c r="C40" s="136"/>
    </row>
    <row r="41" spans="1:3" x14ac:dyDescent="0.3">
      <c r="A41" s="136"/>
      <c r="B41" s="136"/>
      <c r="C41" s="136"/>
    </row>
  </sheetData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pane ySplit="2" topLeftCell="A21" activePane="bottomLeft" state="frozen"/>
      <selection pane="bottomLeft" activeCell="F14" sqref="F14"/>
    </sheetView>
  </sheetViews>
  <sheetFormatPr defaultColWidth="9.09765625" defaultRowHeight="33" customHeight="1" x14ac:dyDescent="0.3"/>
  <cols>
    <col min="1" max="1" width="9.09765625" style="16"/>
    <col min="2" max="2" width="9.09765625" style="59"/>
    <col min="3" max="3" width="9.09765625" style="19"/>
    <col min="4" max="4" width="0" style="59" hidden="1" customWidth="1"/>
    <col min="5" max="6" width="9.09765625" style="19"/>
    <col min="7" max="7" width="0" style="14" hidden="1" customWidth="1"/>
    <col min="8" max="8" width="9.09765625" style="14"/>
    <col min="9" max="9" width="9.09765625" style="15"/>
    <col min="10" max="10" width="9.09765625" style="16"/>
    <col min="11" max="11" width="9.09765625" style="14"/>
    <col min="12" max="12" width="9.09765625" style="6"/>
    <col min="13" max="13" width="0" style="6" hidden="1" customWidth="1"/>
    <col min="14" max="14" width="0" style="16" hidden="1" customWidth="1"/>
    <col min="15" max="16384" width="9.09765625" style="6"/>
  </cols>
  <sheetData>
    <row r="1" spans="1:15" ht="33" customHeight="1" x14ac:dyDescent="0.35">
      <c r="A1" s="387" t="s">
        <v>359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5" ht="33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37</v>
      </c>
      <c r="K2" s="8" t="s">
        <v>38</v>
      </c>
      <c r="L2" s="7" t="s">
        <v>358</v>
      </c>
      <c r="M2" s="7" t="s">
        <v>45</v>
      </c>
      <c r="N2" s="8" t="s">
        <v>44</v>
      </c>
    </row>
    <row r="3" spans="1:15" ht="33" customHeight="1" x14ac:dyDescent="0.3">
      <c r="A3" s="74">
        <v>1</v>
      </c>
      <c r="B3" s="75">
        <v>2.673611111111111E-3</v>
      </c>
      <c r="C3" s="75">
        <f t="shared" ref="C3:C44" si="0">D3-B3</f>
        <v>8.9351851851851849E-3</v>
      </c>
      <c r="D3" s="75">
        <v>1.1608796296296296E-2</v>
      </c>
      <c r="E3" s="80">
        <f t="shared" ref="E3:E44" si="1">F3-D3</f>
        <v>4.6180555555555541E-3</v>
      </c>
      <c r="F3" s="75">
        <v>1.622685185185185E-2</v>
      </c>
      <c r="G3" s="74">
        <v>1992</v>
      </c>
      <c r="H3" s="71" t="s">
        <v>260</v>
      </c>
      <c r="I3" s="71" t="s">
        <v>261</v>
      </c>
      <c r="J3" s="74">
        <f t="shared" ref="J3:J44" si="2">N3-G3</f>
        <v>17</v>
      </c>
      <c r="K3" s="74">
        <v>6</v>
      </c>
      <c r="L3" s="64"/>
      <c r="M3" s="64"/>
      <c r="N3" s="65">
        <v>2009</v>
      </c>
    </row>
    <row r="4" spans="1:15" ht="33" customHeight="1" x14ac:dyDescent="0.3">
      <c r="A4" s="10">
        <v>2</v>
      </c>
      <c r="B4" s="35">
        <v>2.1990740740740742E-3</v>
      </c>
      <c r="C4" s="72">
        <f t="shared" si="0"/>
        <v>9.1666666666666667E-3</v>
      </c>
      <c r="D4" s="55">
        <v>1.136574074074074E-2</v>
      </c>
      <c r="E4" s="72">
        <f t="shared" si="1"/>
        <v>4.8842592592592566E-3</v>
      </c>
      <c r="F4" s="18">
        <v>1.6249999999999997E-2</v>
      </c>
      <c r="G4" s="10">
        <v>1991</v>
      </c>
      <c r="H4" s="56" t="s">
        <v>277</v>
      </c>
      <c r="I4" s="56" t="s">
        <v>288</v>
      </c>
      <c r="J4" s="74">
        <f t="shared" si="2"/>
        <v>18</v>
      </c>
      <c r="K4" s="10">
        <v>23</v>
      </c>
      <c r="L4" s="12"/>
      <c r="M4" s="12"/>
      <c r="N4" s="13">
        <v>2009</v>
      </c>
    </row>
    <row r="5" spans="1:15" s="66" customFormat="1" ht="33" customHeight="1" x14ac:dyDescent="0.3">
      <c r="A5" s="10">
        <v>3</v>
      </c>
      <c r="B5" s="55">
        <v>2.8124999999999999E-3</v>
      </c>
      <c r="C5" s="80">
        <f t="shared" si="0"/>
        <v>8.6805555555555559E-3</v>
      </c>
      <c r="D5" s="55">
        <v>1.1493055555555555E-2</v>
      </c>
      <c r="E5" s="72">
        <f t="shared" si="1"/>
        <v>5.7175925925925936E-3</v>
      </c>
      <c r="F5" s="18">
        <v>1.7210648148148149E-2</v>
      </c>
      <c r="G5" s="10">
        <v>1968</v>
      </c>
      <c r="H5" s="56" t="s">
        <v>321</v>
      </c>
      <c r="I5" s="56" t="s">
        <v>322</v>
      </c>
      <c r="J5" s="74">
        <f t="shared" si="2"/>
        <v>41</v>
      </c>
      <c r="K5" s="10">
        <v>37</v>
      </c>
      <c r="L5" s="12" t="s">
        <v>360</v>
      </c>
      <c r="M5" s="12"/>
      <c r="N5" s="13">
        <v>2009</v>
      </c>
    </row>
    <row r="6" spans="1:15" ht="33" customHeight="1" x14ac:dyDescent="0.3">
      <c r="A6" s="10">
        <v>4</v>
      </c>
      <c r="B6" s="76">
        <v>2.7662037037037034E-3</v>
      </c>
      <c r="C6" s="72">
        <f t="shared" si="0"/>
        <v>9.7337962962962959E-3</v>
      </c>
      <c r="D6" s="55">
        <v>1.2499999999999999E-2</v>
      </c>
      <c r="E6" s="72">
        <f t="shared" si="1"/>
        <v>5.6249999999999998E-3</v>
      </c>
      <c r="F6" s="72">
        <v>1.8124999999999999E-2</v>
      </c>
      <c r="G6" s="10">
        <v>1972</v>
      </c>
      <c r="H6" s="56" t="s">
        <v>231</v>
      </c>
      <c r="I6" s="56" t="s">
        <v>232</v>
      </c>
      <c r="J6" s="74">
        <f t="shared" si="2"/>
        <v>37</v>
      </c>
      <c r="K6" s="10">
        <v>1</v>
      </c>
      <c r="L6" s="12" t="s">
        <v>364</v>
      </c>
      <c r="M6" s="12"/>
      <c r="N6" s="13">
        <v>2009</v>
      </c>
    </row>
    <row r="7" spans="1:15" ht="33" customHeight="1" x14ac:dyDescent="0.3">
      <c r="A7" s="10">
        <v>5</v>
      </c>
      <c r="B7" s="55">
        <v>3.2060185185185191E-3</v>
      </c>
      <c r="C7" s="77">
        <f t="shared" si="0"/>
        <v>9.9421296296296272E-3</v>
      </c>
      <c r="D7" s="55">
        <v>1.3148148148148147E-2</v>
      </c>
      <c r="E7" s="77">
        <f t="shared" si="1"/>
        <v>5.3935185185185214E-3</v>
      </c>
      <c r="F7" s="18">
        <v>1.8541666666666668E-2</v>
      </c>
      <c r="G7" s="10">
        <v>1991</v>
      </c>
      <c r="H7" s="56" t="s">
        <v>275</v>
      </c>
      <c r="I7" s="56" t="s">
        <v>276</v>
      </c>
      <c r="J7" s="74">
        <f t="shared" si="2"/>
        <v>18</v>
      </c>
      <c r="K7" s="10">
        <v>15</v>
      </c>
      <c r="L7" s="12"/>
      <c r="M7" s="12"/>
      <c r="N7" s="13">
        <v>2009</v>
      </c>
    </row>
    <row r="8" spans="1:15" ht="33" customHeight="1" x14ac:dyDescent="0.3">
      <c r="A8" s="10">
        <v>6</v>
      </c>
      <c r="B8" s="59">
        <v>3.2870370370370367E-3</v>
      </c>
      <c r="C8" s="72">
        <f t="shared" si="0"/>
        <v>9.9884259259259266E-3</v>
      </c>
      <c r="D8" s="55">
        <v>1.3275462962962963E-2</v>
      </c>
      <c r="E8" s="72">
        <f t="shared" si="1"/>
        <v>5.393518518518518E-3</v>
      </c>
      <c r="F8" s="18">
        <v>1.8668981481481481E-2</v>
      </c>
      <c r="G8" s="10">
        <v>1990</v>
      </c>
      <c r="H8" s="56" t="s">
        <v>251</v>
      </c>
      <c r="I8" s="56" t="s">
        <v>265</v>
      </c>
      <c r="J8" s="74">
        <f t="shared" si="2"/>
        <v>19</v>
      </c>
      <c r="K8" s="10">
        <v>9</v>
      </c>
      <c r="L8" s="12"/>
      <c r="M8" s="12"/>
      <c r="N8" s="13">
        <v>2009</v>
      </c>
    </row>
    <row r="9" spans="1:15" ht="33" customHeight="1" x14ac:dyDescent="0.3">
      <c r="A9" s="10">
        <v>7</v>
      </c>
      <c r="B9" s="55">
        <v>3.0092592592592588E-3</v>
      </c>
      <c r="C9" s="72">
        <f t="shared" si="0"/>
        <v>1.0162037037037035E-2</v>
      </c>
      <c r="D9" s="55">
        <v>1.3171296296296294E-2</v>
      </c>
      <c r="E9" s="72">
        <f t="shared" si="1"/>
        <v>5.6944444444444482E-3</v>
      </c>
      <c r="F9" s="18">
        <v>1.8865740740740742E-2</v>
      </c>
      <c r="G9" s="10">
        <v>1968</v>
      </c>
      <c r="H9" s="56" t="s">
        <v>316</v>
      </c>
      <c r="I9" s="56" t="s">
        <v>315</v>
      </c>
      <c r="J9" s="74">
        <f t="shared" si="2"/>
        <v>41</v>
      </c>
      <c r="K9" s="10">
        <v>35</v>
      </c>
      <c r="L9" s="12" t="s">
        <v>361</v>
      </c>
      <c r="M9" s="12"/>
      <c r="N9" s="13">
        <v>2009</v>
      </c>
      <c r="O9" s="5"/>
    </row>
    <row r="10" spans="1:15" ht="33" customHeight="1" x14ac:dyDescent="0.3">
      <c r="A10" s="10">
        <v>8</v>
      </c>
      <c r="B10" s="55">
        <v>3.2638888888888891E-3</v>
      </c>
      <c r="C10" s="72">
        <f t="shared" si="0"/>
        <v>9.5023148148148141E-3</v>
      </c>
      <c r="D10" s="55">
        <v>1.2766203703703703E-2</v>
      </c>
      <c r="E10" s="77">
        <f t="shared" si="1"/>
        <v>6.4004629629629654E-3</v>
      </c>
      <c r="F10" s="18">
        <v>1.9166666666666669E-2</v>
      </c>
      <c r="G10" s="10">
        <v>1982</v>
      </c>
      <c r="H10" s="56" t="s">
        <v>325</v>
      </c>
      <c r="I10" s="56" t="s">
        <v>326</v>
      </c>
      <c r="J10" s="74">
        <f t="shared" si="2"/>
        <v>27</v>
      </c>
      <c r="K10" s="10">
        <v>39</v>
      </c>
      <c r="L10" s="12" t="s">
        <v>360</v>
      </c>
      <c r="M10" s="12" t="s">
        <v>357</v>
      </c>
      <c r="N10" s="13">
        <v>2009</v>
      </c>
    </row>
    <row r="11" spans="1:15" ht="33" customHeight="1" x14ac:dyDescent="0.3">
      <c r="A11" s="10">
        <v>9</v>
      </c>
      <c r="B11" s="55">
        <v>2.615740740740741E-3</v>
      </c>
      <c r="C11" s="72">
        <f t="shared" si="0"/>
        <v>1.0474537037037037E-2</v>
      </c>
      <c r="D11" s="55">
        <v>1.3090277777777779E-2</v>
      </c>
      <c r="E11" s="72">
        <f t="shared" si="1"/>
        <v>6.2152777777777762E-3</v>
      </c>
      <c r="F11" s="18">
        <v>1.9305555555555555E-2</v>
      </c>
      <c r="G11" s="10">
        <v>1992</v>
      </c>
      <c r="H11" s="56" t="s">
        <v>284</v>
      </c>
      <c r="I11" s="56" t="s">
        <v>285</v>
      </c>
      <c r="J11" s="74">
        <f t="shared" si="2"/>
        <v>17</v>
      </c>
      <c r="K11" s="10">
        <v>21</v>
      </c>
      <c r="L11" s="12" t="s">
        <v>362</v>
      </c>
      <c r="M11" s="12"/>
      <c r="N11" s="13">
        <v>2009</v>
      </c>
    </row>
    <row r="12" spans="1:15" ht="33" customHeight="1" x14ac:dyDescent="0.3">
      <c r="A12" s="10">
        <v>10</v>
      </c>
      <c r="B12" s="55">
        <v>2.5694444444444445E-3</v>
      </c>
      <c r="C12" s="72">
        <f t="shared" si="0"/>
        <v>1.0775462962962962E-2</v>
      </c>
      <c r="D12" s="55">
        <v>1.3344907407407408E-2</v>
      </c>
      <c r="E12" s="72">
        <f t="shared" si="1"/>
        <v>6.192129629629629E-3</v>
      </c>
      <c r="F12" s="18">
        <v>1.9537037037037037E-2</v>
      </c>
      <c r="G12" s="10">
        <v>1980</v>
      </c>
      <c r="H12" s="56" t="s">
        <v>237</v>
      </c>
      <c r="I12" s="56" t="s">
        <v>238</v>
      </c>
      <c r="J12" s="74">
        <f t="shared" si="2"/>
        <v>29</v>
      </c>
      <c r="K12" s="10">
        <v>2</v>
      </c>
      <c r="L12" s="12" t="s">
        <v>360</v>
      </c>
      <c r="M12" s="12" t="s">
        <v>241</v>
      </c>
      <c r="N12" s="13">
        <v>2009</v>
      </c>
    </row>
    <row r="13" spans="1:15" ht="33" customHeight="1" x14ac:dyDescent="0.3">
      <c r="A13" s="10">
        <v>11</v>
      </c>
      <c r="B13" s="55">
        <v>2.8472222222222219E-3</v>
      </c>
      <c r="C13" s="77">
        <f t="shared" si="0"/>
        <v>1.1122685185185187E-2</v>
      </c>
      <c r="D13" s="55">
        <v>1.3969907407407408E-2</v>
      </c>
      <c r="E13" s="72">
        <f t="shared" si="1"/>
        <v>5.8912037037037023E-3</v>
      </c>
      <c r="F13" s="18">
        <v>1.9861111111111111E-2</v>
      </c>
      <c r="G13" s="10">
        <v>1964</v>
      </c>
      <c r="H13" s="56" t="s">
        <v>271</v>
      </c>
      <c r="I13" s="56" t="s">
        <v>272</v>
      </c>
      <c r="J13" s="74">
        <f t="shared" si="2"/>
        <v>45</v>
      </c>
      <c r="K13" s="10">
        <v>13</v>
      </c>
      <c r="L13" s="12"/>
      <c r="M13" s="12"/>
      <c r="N13" s="13">
        <v>2009</v>
      </c>
    </row>
    <row r="14" spans="1:15" ht="33" customHeight="1" x14ac:dyDescent="0.3">
      <c r="A14" s="78">
        <v>12</v>
      </c>
      <c r="B14" s="79">
        <v>3.9004629629629632E-3</v>
      </c>
      <c r="C14" s="79">
        <f t="shared" si="0"/>
        <v>1.0567129629629629E-2</v>
      </c>
      <c r="D14" s="79">
        <v>1.4467592592592593E-2</v>
      </c>
      <c r="E14" s="79">
        <f t="shared" si="1"/>
        <v>6.1458333333333347E-3</v>
      </c>
      <c r="F14" s="79">
        <v>2.0613425925925927E-2</v>
      </c>
      <c r="G14" s="78">
        <v>1950</v>
      </c>
      <c r="H14" s="56" t="s">
        <v>300</v>
      </c>
      <c r="I14" s="56" t="s">
        <v>299</v>
      </c>
      <c r="J14" s="74">
        <f t="shared" si="2"/>
        <v>59</v>
      </c>
      <c r="K14" s="78">
        <v>27</v>
      </c>
      <c r="L14" s="12" t="s">
        <v>363</v>
      </c>
      <c r="M14" s="64"/>
      <c r="N14" s="65">
        <v>2009</v>
      </c>
    </row>
    <row r="15" spans="1:15" ht="33" customHeight="1" x14ac:dyDescent="0.3">
      <c r="A15" s="10">
        <v>13</v>
      </c>
      <c r="B15" s="55">
        <v>3.2407407407407406E-3</v>
      </c>
      <c r="C15" s="72">
        <f t="shared" si="0"/>
        <v>1.0300925925925927E-2</v>
      </c>
      <c r="D15" s="62">
        <v>1.3541666666666667E-2</v>
      </c>
      <c r="E15" s="72">
        <f t="shared" si="1"/>
        <v>7.3032407407407386E-3</v>
      </c>
      <c r="F15" s="18">
        <v>2.0844907407407406E-2</v>
      </c>
      <c r="G15" s="10">
        <v>1959</v>
      </c>
      <c r="H15" s="56" t="s">
        <v>283</v>
      </c>
      <c r="I15" s="56" t="s">
        <v>281</v>
      </c>
      <c r="J15" s="74">
        <f t="shared" si="2"/>
        <v>50</v>
      </c>
      <c r="K15" s="10">
        <v>20</v>
      </c>
      <c r="L15" s="12"/>
      <c r="M15" s="12"/>
      <c r="N15" s="13">
        <v>2009</v>
      </c>
    </row>
    <row r="16" spans="1:15" s="66" customFormat="1" ht="33" customHeight="1" x14ac:dyDescent="0.3">
      <c r="A16" s="10">
        <v>14</v>
      </c>
      <c r="B16" s="55">
        <v>3.9351851851851857E-3</v>
      </c>
      <c r="C16">
        <f t="shared" si="0"/>
        <v>1.0694444444444444E-2</v>
      </c>
      <c r="D16" s="55">
        <v>1.462962962962963E-2</v>
      </c>
      <c r="E16">
        <f t="shared" si="1"/>
        <v>6.5856481481481478E-3</v>
      </c>
      <c r="F16" s="18">
        <v>2.1215277777777777E-2</v>
      </c>
      <c r="G16" s="10">
        <v>1960</v>
      </c>
      <c r="H16" s="56" t="s">
        <v>280</v>
      </c>
      <c r="I16" s="56" t="s">
        <v>274</v>
      </c>
      <c r="J16" s="74">
        <f t="shared" si="2"/>
        <v>49</v>
      </c>
      <c r="K16" s="10">
        <v>18</v>
      </c>
      <c r="L16" s="6"/>
      <c r="M16" s="12"/>
      <c r="N16" s="13">
        <v>2009</v>
      </c>
    </row>
    <row r="17" spans="1:14" ht="33" customHeight="1" x14ac:dyDescent="0.3">
      <c r="A17" s="10">
        <v>15</v>
      </c>
      <c r="B17" s="55">
        <v>3.3333333333333335E-3</v>
      </c>
      <c r="C17" s="82">
        <f t="shared" si="0"/>
        <v>1.1666666666666667E-2</v>
      </c>
      <c r="D17" s="55">
        <v>1.5000000000000001E-2</v>
      </c>
      <c r="E17" s="38">
        <f t="shared" si="1"/>
        <v>6.4699074074074086E-3</v>
      </c>
      <c r="F17" s="18">
        <v>2.146990740740741E-2</v>
      </c>
      <c r="G17" s="10">
        <v>1968</v>
      </c>
      <c r="H17" s="70" t="s">
        <v>383</v>
      </c>
      <c r="I17" s="69" t="s">
        <v>384</v>
      </c>
      <c r="J17" s="74">
        <f t="shared" si="2"/>
        <v>41</v>
      </c>
      <c r="K17" s="10">
        <v>5</v>
      </c>
      <c r="L17" s="12" t="s">
        <v>362</v>
      </c>
      <c r="M17" s="12"/>
      <c r="N17" s="13">
        <v>2009</v>
      </c>
    </row>
    <row r="18" spans="1:14" ht="33" customHeight="1" x14ac:dyDescent="0.3">
      <c r="A18" s="10">
        <v>16</v>
      </c>
      <c r="B18" s="55">
        <v>3.3912037037037036E-3</v>
      </c>
      <c r="C18" s="24">
        <f t="shared" si="0"/>
        <v>1.193287037037037E-2</v>
      </c>
      <c r="D18" s="55">
        <v>1.5324074074074073E-2</v>
      </c>
      <c r="E18">
        <f t="shared" si="1"/>
        <v>6.3425925925925941E-3</v>
      </c>
      <c r="F18" s="18">
        <v>2.1666666666666667E-2</v>
      </c>
      <c r="G18" s="10">
        <v>1980</v>
      </c>
      <c r="H18" s="9" t="s">
        <v>301</v>
      </c>
      <c r="I18" s="10" t="s">
        <v>302</v>
      </c>
      <c r="J18" s="74">
        <f t="shared" si="2"/>
        <v>29</v>
      </c>
      <c r="K18" s="10">
        <v>28</v>
      </c>
      <c r="L18" s="12"/>
      <c r="M18" s="12"/>
      <c r="N18" s="13">
        <v>2009</v>
      </c>
    </row>
    <row r="19" spans="1:14" ht="33" customHeight="1" x14ac:dyDescent="0.3">
      <c r="A19" s="10">
        <v>17</v>
      </c>
      <c r="B19" s="55">
        <v>4.5717592592592589E-3</v>
      </c>
      <c r="C19">
        <f t="shared" si="0"/>
        <v>1.0983796296296294E-2</v>
      </c>
      <c r="D19" s="55">
        <v>1.5555555555555553E-2</v>
      </c>
      <c r="E19">
        <f t="shared" si="1"/>
        <v>6.1226851851851841E-3</v>
      </c>
      <c r="F19" s="18">
        <v>2.1678240740740738E-2</v>
      </c>
      <c r="G19" s="10">
        <v>1962</v>
      </c>
      <c r="H19" s="10" t="s">
        <v>278</v>
      </c>
      <c r="I19" s="9" t="s">
        <v>279</v>
      </c>
      <c r="J19" s="74">
        <f t="shared" si="2"/>
        <v>47</v>
      </c>
      <c r="K19" s="10">
        <v>17</v>
      </c>
      <c r="M19" s="12"/>
      <c r="N19" s="13">
        <v>2009</v>
      </c>
    </row>
    <row r="20" spans="1:14" ht="33" customHeight="1" x14ac:dyDescent="0.3">
      <c r="A20" s="10">
        <v>18</v>
      </c>
      <c r="B20" s="55">
        <v>4.1203703703703706E-3</v>
      </c>
      <c r="C20">
        <f t="shared" si="0"/>
        <v>1.1215277777777775E-2</v>
      </c>
      <c r="D20" s="55">
        <v>1.5335648148148147E-2</v>
      </c>
      <c r="E20" s="24">
        <f t="shared" si="1"/>
        <v>6.5162037037037011E-3</v>
      </c>
      <c r="F20" s="18">
        <v>2.1851851851851848E-2</v>
      </c>
      <c r="G20" s="10">
        <v>1994</v>
      </c>
      <c r="H20" s="3" t="s">
        <v>262</v>
      </c>
      <c r="I20" s="24" t="s">
        <v>261</v>
      </c>
      <c r="J20" s="74">
        <f t="shared" si="2"/>
        <v>15</v>
      </c>
      <c r="K20" s="10">
        <v>7</v>
      </c>
      <c r="L20" s="12"/>
      <c r="M20" s="12"/>
      <c r="N20" s="13">
        <v>2009</v>
      </c>
    </row>
    <row r="21" spans="1:14" ht="33" customHeight="1" x14ac:dyDescent="0.3">
      <c r="A21" s="10">
        <v>19</v>
      </c>
      <c r="B21" s="55">
        <v>4.0393518518518521E-3</v>
      </c>
      <c r="C21">
        <f t="shared" si="0"/>
        <v>1.1481481481481481E-2</v>
      </c>
      <c r="D21" s="55">
        <v>1.5520833333333333E-2</v>
      </c>
      <c r="E21" s="24">
        <f t="shared" si="1"/>
        <v>6.3657407407407395E-3</v>
      </c>
      <c r="F21" s="18">
        <v>2.1886574074074072E-2</v>
      </c>
      <c r="G21" s="10">
        <v>1965</v>
      </c>
      <c r="H21" s="10" t="s">
        <v>251</v>
      </c>
      <c r="I21" s="3" t="s">
        <v>250</v>
      </c>
      <c r="J21" s="74">
        <f t="shared" si="2"/>
        <v>44</v>
      </c>
      <c r="K21" s="10">
        <v>4</v>
      </c>
      <c r="L21" s="12"/>
      <c r="M21" s="12"/>
      <c r="N21" s="13">
        <v>2009</v>
      </c>
    </row>
    <row r="22" spans="1:14" ht="33" customHeight="1" x14ac:dyDescent="0.3">
      <c r="A22" s="10">
        <v>20</v>
      </c>
      <c r="B22" s="55">
        <v>2.9629629629629628E-3</v>
      </c>
      <c r="C22" s="72">
        <f t="shared" si="0"/>
        <v>1.1354166666666669E-2</v>
      </c>
      <c r="D22" s="55">
        <v>1.4317129629629631E-2</v>
      </c>
      <c r="E22" s="77">
        <f t="shared" si="1"/>
        <v>7.8703703703703679E-3</v>
      </c>
      <c r="F22" s="18">
        <v>2.2187499999999999E-2</v>
      </c>
      <c r="G22" s="10">
        <v>1972</v>
      </c>
      <c r="H22" s="9" t="s">
        <v>330</v>
      </c>
      <c r="I22" s="9" t="s">
        <v>329</v>
      </c>
      <c r="J22" s="74">
        <f t="shared" si="2"/>
        <v>37</v>
      </c>
      <c r="K22" s="10">
        <v>41</v>
      </c>
      <c r="L22" s="12"/>
      <c r="M22" s="12"/>
      <c r="N22" s="13">
        <v>2009</v>
      </c>
    </row>
    <row r="23" spans="1:14" ht="33" customHeight="1" x14ac:dyDescent="0.3">
      <c r="A23" s="10">
        <v>21</v>
      </c>
      <c r="B23" s="55">
        <v>3.6226851851851854E-3</v>
      </c>
      <c r="C23">
        <f t="shared" si="0"/>
        <v>1.1689814814814814E-2</v>
      </c>
      <c r="D23" s="55">
        <v>1.53125E-2</v>
      </c>
      <c r="E23">
        <f t="shared" si="1"/>
        <v>6.9097222222222233E-3</v>
      </c>
      <c r="F23" s="18">
        <v>2.2222222222222223E-2</v>
      </c>
      <c r="G23" s="10">
        <v>1994</v>
      </c>
      <c r="H23" s="3" t="s">
        <v>263</v>
      </c>
      <c r="I23" s="29" t="s">
        <v>264</v>
      </c>
      <c r="J23" s="74">
        <f t="shared" si="2"/>
        <v>15</v>
      </c>
      <c r="K23" s="10">
        <v>8</v>
      </c>
      <c r="L23" s="12"/>
      <c r="M23" s="12"/>
      <c r="N23" s="13">
        <v>2009</v>
      </c>
    </row>
    <row r="24" spans="1:14" ht="33" customHeight="1" x14ac:dyDescent="0.3">
      <c r="A24" s="10">
        <v>22</v>
      </c>
      <c r="B24" s="55">
        <v>4.2939814814814811E-3</v>
      </c>
      <c r="C24">
        <f t="shared" si="0"/>
        <v>1.1550925925925926E-2</v>
      </c>
      <c r="D24" s="55">
        <v>1.5844907407407408E-2</v>
      </c>
      <c r="E24">
        <f t="shared" si="1"/>
        <v>6.4120370370370321E-3</v>
      </c>
      <c r="F24" s="18">
        <v>2.225694444444444E-2</v>
      </c>
      <c r="G24" s="10">
        <v>1992</v>
      </c>
      <c r="H24" s="10" t="s">
        <v>277</v>
      </c>
      <c r="I24" s="9" t="s">
        <v>276</v>
      </c>
      <c r="J24" s="74">
        <f t="shared" si="2"/>
        <v>17</v>
      </c>
      <c r="K24" s="10">
        <v>16</v>
      </c>
      <c r="L24" s="12" t="s">
        <v>364</v>
      </c>
      <c r="M24" s="12"/>
      <c r="N24" s="13">
        <v>2009</v>
      </c>
    </row>
    <row r="25" spans="1:14" ht="33" customHeight="1" x14ac:dyDescent="0.3">
      <c r="A25" s="10">
        <v>23</v>
      </c>
      <c r="B25" s="55">
        <v>2.9166666666666668E-3</v>
      </c>
      <c r="C25">
        <f t="shared" si="0"/>
        <v>1.2627314814814813E-2</v>
      </c>
      <c r="D25" s="55">
        <v>1.554398148148148E-2</v>
      </c>
      <c r="E25">
        <f t="shared" si="1"/>
        <v>6.724537037037041E-3</v>
      </c>
      <c r="F25" s="18">
        <v>2.2268518518518521E-2</v>
      </c>
      <c r="G25" s="10">
        <v>1970</v>
      </c>
      <c r="H25" s="29" t="s">
        <v>268</v>
      </c>
      <c r="I25" s="24" t="s">
        <v>269</v>
      </c>
      <c r="J25" s="74">
        <f t="shared" si="2"/>
        <v>39</v>
      </c>
      <c r="K25" s="10">
        <v>11</v>
      </c>
      <c r="L25" s="12"/>
      <c r="M25" s="12"/>
      <c r="N25" s="13">
        <v>2009</v>
      </c>
    </row>
    <row r="26" spans="1:14" ht="33" customHeight="1" x14ac:dyDescent="0.3">
      <c r="A26" s="10">
        <v>24</v>
      </c>
      <c r="B26" s="55">
        <v>3.530092592592592E-3</v>
      </c>
      <c r="C26">
        <f t="shared" si="0"/>
        <v>1.1747685185185186E-2</v>
      </c>
      <c r="D26" s="55">
        <v>1.5277777777777777E-2</v>
      </c>
      <c r="E26" s="24">
        <f t="shared" si="1"/>
        <v>7.0833333333333356E-3</v>
      </c>
      <c r="F26" s="18">
        <v>2.2361111111111113E-2</v>
      </c>
      <c r="G26" s="10">
        <v>1970</v>
      </c>
      <c r="H26" s="24" t="s">
        <v>309</v>
      </c>
      <c r="I26" s="9" t="s">
        <v>310</v>
      </c>
      <c r="J26" s="74">
        <f t="shared" si="2"/>
        <v>39</v>
      </c>
      <c r="K26" s="10">
        <v>32</v>
      </c>
      <c r="L26" s="12" t="s">
        <v>360</v>
      </c>
      <c r="M26" s="12"/>
      <c r="N26" s="13">
        <v>2009</v>
      </c>
    </row>
    <row r="27" spans="1:14" ht="33" customHeight="1" x14ac:dyDescent="0.3">
      <c r="A27" s="10">
        <v>25</v>
      </c>
      <c r="B27" s="38">
        <v>2.5347222222222221E-3</v>
      </c>
      <c r="C27">
        <f t="shared" si="0"/>
        <v>1.2199074074074074E-2</v>
      </c>
      <c r="D27" s="55">
        <v>1.4733796296296295E-2</v>
      </c>
      <c r="E27">
        <f t="shared" si="1"/>
        <v>7.6967592592592591E-3</v>
      </c>
      <c r="F27" s="18">
        <v>2.2430555555555554E-2</v>
      </c>
      <c r="G27" s="10">
        <v>1990</v>
      </c>
      <c r="H27" s="67" t="s">
        <v>289</v>
      </c>
      <c r="I27" s="68" t="s">
        <v>290</v>
      </c>
      <c r="J27" s="74">
        <f t="shared" si="2"/>
        <v>19</v>
      </c>
      <c r="K27" s="10">
        <v>24</v>
      </c>
      <c r="L27" s="12" t="s">
        <v>364</v>
      </c>
      <c r="M27" s="12"/>
      <c r="N27" s="13">
        <v>2009</v>
      </c>
    </row>
    <row r="28" spans="1:14" ht="33" customHeight="1" x14ac:dyDescent="0.3">
      <c r="A28" s="10">
        <v>26</v>
      </c>
      <c r="B28" s="55">
        <v>3.483796296296296E-3</v>
      </c>
      <c r="C28">
        <f t="shared" si="0"/>
        <v>1.2106481481481482E-2</v>
      </c>
      <c r="D28" s="55">
        <v>1.5590277777777778E-2</v>
      </c>
      <c r="E28">
        <f t="shared" si="1"/>
        <v>6.9328703703703653E-3</v>
      </c>
      <c r="F28" s="18">
        <v>2.2523148148148143E-2</v>
      </c>
      <c r="G28" s="10">
        <v>1974</v>
      </c>
      <c r="H28" s="22" t="s">
        <v>317</v>
      </c>
      <c r="I28" s="22" t="s">
        <v>318</v>
      </c>
      <c r="J28" s="74">
        <f t="shared" si="2"/>
        <v>35</v>
      </c>
      <c r="K28" s="10">
        <v>36</v>
      </c>
      <c r="L28" s="12" t="s">
        <v>364</v>
      </c>
      <c r="M28" s="12"/>
      <c r="N28" s="13">
        <v>2009</v>
      </c>
    </row>
    <row r="29" spans="1:14" ht="33" customHeight="1" x14ac:dyDescent="0.3">
      <c r="A29" s="10">
        <v>27</v>
      </c>
      <c r="B29" s="55">
        <v>3.5763888888888894E-3</v>
      </c>
      <c r="C29">
        <f t="shared" si="0"/>
        <v>1.2233796296296295E-2</v>
      </c>
      <c r="D29" s="55">
        <v>1.5810185185185184E-2</v>
      </c>
      <c r="E29" s="24">
        <f t="shared" si="1"/>
        <v>7.0601851851851867E-3</v>
      </c>
      <c r="F29" s="18">
        <v>2.2870370370370371E-2</v>
      </c>
      <c r="G29" s="10">
        <v>1985</v>
      </c>
      <c r="H29" s="67" t="s">
        <v>297</v>
      </c>
      <c r="I29" s="68" t="s">
        <v>298</v>
      </c>
      <c r="J29" s="74">
        <f t="shared" si="2"/>
        <v>24</v>
      </c>
      <c r="K29" s="10">
        <v>26</v>
      </c>
      <c r="L29" s="12"/>
      <c r="M29" s="12"/>
      <c r="N29" s="13">
        <v>2009</v>
      </c>
    </row>
    <row r="30" spans="1:14" ht="33" customHeight="1" x14ac:dyDescent="0.3">
      <c r="A30" s="10">
        <v>28</v>
      </c>
      <c r="B30" s="55">
        <v>4.1666666666666666E-3</v>
      </c>
      <c r="C30">
        <f t="shared" si="0"/>
        <v>1.1458333333333334E-2</v>
      </c>
      <c r="D30" s="55">
        <v>1.5625E-2</v>
      </c>
      <c r="E30" s="24">
        <f t="shared" si="1"/>
        <v>7.3958333333333341E-3</v>
      </c>
      <c r="F30" s="18">
        <v>2.3020833333333334E-2</v>
      </c>
      <c r="G30" s="10">
        <v>1992</v>
      </c>
      <c r="H30" s="29" t="s">
        <v>273</v>
      </c>
      <c r="I30" s="3" t="s">
        <v>274</v>
      </c>
      <c r="J30" s="74">
        <f t="shared" si="2"/>
        <v>17</v>
      </c>
      <c r="K30" s="10">
        <v>14</v>
      </c>
      <c r="L30" s="12"/>
      <c r="M30" s="12"/>
      <c r="N30" s="13">
        <v>2009</v>
      </c>
    </row>
    <row r="31" spans="1:14" ht="33" customHeight="1" x14ac:dyDescent="0.3">
      <c r="A31" s="10">
        <v>29</v>
      </c>
      <c r="B31" s="58">
        <v>4.7453703703703703E-3</v>
      </c>
      <c r="C31">
        <f t="shared" si="0"/>
        <v>1.1307870370370369E-2</v>
      </c>
      <c r="D31" s="55">
        <v>1.6053240740740739E-2</v>
      </c>
      <c r="E31">
        <f t="shared" si="1"/>
        <v>8.0208333333333312E-3</v>
      </c>
      <c r="F31" s="18">
        <v>2.4074074074074071E-2</v>
      </c>
      <c r="G31" s="10">
        <v>1959</v>
      </c>
      <c r="H31" s="48" t="s">
        <v>286</v>
      </c>
      <c r="I31" s="49" t="s">
        <v>287</v>
      </c>
      <c r="J31" s="74">
        <f t="shared" si="2"/>
        <v>50</v>
      </c>
      <c r="K31" s="10">
        <v>22</v>
      </c>
      <c r="L31" s="12" t="s">
        <v>364</v>
      </c>
      <c r="M31" s="12"/>
      <c r="N31" s="13">
        <v>2009</v>
      </c>
    </row>
    <row r="32" spans="1:14" ht="33" customHeight="1" x14ac:dyDescent="0.3">
      <c r="A32" s="10">
        <v>30</v>
      </c>
      <c r="B32" s="55">
        <v>2.7199074074074074E-3</v>
      </c>
      <c r="C32">
        <f t="shared" si="0"/>
        <v>1.3946759259259259E-2</v>
      </c>
      <c r="D32" s="55">
        <v>1.6666666666666666E-2</v>
      </c>
      <c r="E32">
        <f t="shared" si="1"/>
        <v>7.8009259259259264E-3</v>
      </c>
      <c r="F32" s="18">
        <v>2.4467592592592593E-2</v>
      </c>
      <c r="G32" s="10">
        <v>1981</v>
      </c>
      <c r="H32" s="3" t="s">
        <v>239</v>
      </c>
      <c r="I32" s="29" t="s">
        <v>240</v>
      </c>
      <c r="J32" s="74">
        <f t="shared" si="2"/>
        <v>28</v>
      </c>
      <c r="K32" s="10">
        <v>3</v>
      </c>
      <c r="L32" s="12" t="s">
        <v>360</v>
      </c>
      <c r="M32" s="12" t="s">
        <v>241</v>
      </c>
      <c r="N32" s="13">
        <v>2009</v>
      </c>
    </row>
    <row r="33" spans="1:14" ht="33" customHeight="1" x14ac:dyDescent="0.3">
      <c r="A33" s="10">
        <v>31</v>
      </c>
      <c r="B33" s="55">
        <v>3.6574074074074074E-3</v>
      </c>
      <c r="C33">
        <f t="shared" si="0"/>
        <v>1.3391203703703704E-2</v>
      </c>
      <c r="D33" s="55">
        <v>1.7048611111111112E-2</v>
      </c>
      <c r="E33">
        <f t="shared" si="1"/>
        <v>7.719907407407408E-3</v>
      </c>
      <c r="F33" s="18">
        <v>2.476851851851852E-2</v>
      </c>
      <c r="G33" s="10">
        <v>1984</v>
      </c>
      <c r="H33" s="67" t="s">
        <v>303</v>
      </c>
      <c r="I33" s="68" t="s">
        <v>304</v>
      </c>
      <c r="J33" s="74">
        <f t="shared" si="2"/>
        <v>25</v>
      </c>
      <c r="K33" s="10">
        <v>29</v>
      </c>
      <c r="L33" s="12"/>
      <c r="M33" s="12"/>
      <c r="N33" s="13">
        <v>2009</v>
      </c>
    </row>
    <row r="34" spans="1:14" ht="33" customHeight="1" x14ac:dyDescent="0.3">
      <c r="A34" s="10">
        <v>32</v>
      </c>
      <c r="B34" s="55">
        <v>4.0046296296296297E-3</v>
      </c>
      <c r="C34" s="24">
        <f t="shared" si="0"/>
        <v>1.3923611111111112E-2</v>
      </c>
      <c r="D34" s="55">
        <v>1.7928240740740741E-2</v>
      </c>
      <c r="E34">
        <f t="shared" si="1"/>
        <v>7.0949074074074039E-3</v>
      </c>
      <c r="F34" s="18">
        <v>2.5023148148148145E-2</v>
      </c>
      <c r="G34" s="10">
        <v>1975</v>
      </c>
      <c r="H34" s="32" t="s">
        <v>266</v>
      </c>
      <c r="I34" s="44" t="s">
        <v>267</v>
      </c>
      <c r="J34" s="74">
        <f t="shared" si="2"/>
        <v>34</v>
      </c>
      <c r="K34" s="10">
        <v>10</v>
      </c>
      <c r="L34" s="12"/>
      <c r="M34" s="12"/>
      <c r="N34" s="13">
        <v>2009</v>
      </c>
    </row>
    <row r="35" spans="1:14" ht="33" customHeight="1" x14ac:dyDescent="0.3">
      <c r="A35" s="10">
        <v>33</v>
      </c>
      <c r="B35" s="55">
        <v>4.2013888888888891E-3</v>
      </c>
      <c r="C35">
        <f t="shared" si="0"/>
        <v>1.1967592592592592E-2</v>
      </c>
      <c r="D35" s="55">
        <v>1.6168981481481482E-2</v>
      </c>
      <c r="E35">
        <f t="shared" si="1"/>
        <v>9.2708333333333323E-3</v>
      </c>
      <c r="F35" s="18">
        <v>2.5439814814814814E-2</v>
      </c>
      <c r="G35" s="10">
        <v>1961</v>
      </c>
      <c r="H35" s="44" t="s">
        <v>282</v>
      </c>
      <c r="I35" s="32" t="s">
        <v>281</v>
      </c>
      <c r="J35" s="74">
        <f t="shared" si="2"/>
        <v>48</v>
      </c>
      <c r="K35" s="10">
        <v>19</v>
      </c>
      <c r="M35" s="12"/>
      <c r="N35" s="13">
        <v>2009</v>
      </c>
    </row>
    <row r="36" spans="1:14" ht="33" customHeight="1" x14ac:dyDescent="0.3">
      <c r="A36" s="10">
        <v>34</v>
      </c>
      <c r="B36" s="55">
        <v>4.3287037037037035E-3</v>
      </c>
      <c r="C36">
        <f t="shared" si="0"/>
        <v>1.4699074074074076E-2</v>
      </c>
      <c r="D36" s="55">
        <v>1.9027777777777779E-2</v>
      </c>
      <c r="E36">
        <f t="shared" si="1"/>
        <v>6.5162037037037046E-3</v>
      </c>
      <c r="F36" s="18">
        <v>2.5543981481481483E-2</v>
      </c>
      <c r="G36" s="10">
        <v>1964</v>
      </c>
      <c r="H36" s="10" t="s">
        <v>305</v>
      </c>
      <c r="I36" s="9" t="s">
        <v>306</v>
      </c>
      <c r="J36" s="74">
        <f t="shared" si="2"/>
        <v>45</v>
      </c>
      <c r="K36" s="10">
        <v>30</v>
      </c>
      <c r="M36" s="12"/>
      <c r="N36" s="13">
        <v>2009</v>
      </c>
    </row>
    <row r="37" spans="1:14" ht="33" customHeight="1" x14ac:dyDescent="0.3">
      <c r="A37" s="10">
        <v>35</v>
      </c>
      <c r="B37" s="55">
        <v>4.6412037037037038E-3</v>
      </c>
      <c r="C37">
        <f t="shared" si="0"/>
        <v>1.3495370370370369E-2</v>
      </c>
      <c r="D37" s="55">
        <v>1.8136574074074072E-2</v>
      </c>
      <c r="E37">
        <f t="shared" si="1"/>
        <v>7.4999999999999997E-3</v>
      </c>
      <c r="F37" s="18">
        <v>2.5636574074074072E-2</v>
      </c>
      <c r="G37" s="10">
        <v>1966</v>
      </c>
      <c r="H37" s="9" t="s">
        <v>307</v>
      </c>
      <c r="I37" s="9" t="s">
        <v>308</v>
      </c>
      <c r="J37" s="74">
        <f t="shared" si="2"/>
        <v>43</v>
      </c>
      <c r="K37" s="10">
        <v>31</v>
      </c>
      <c r="L37" s="12"/>
      <c r="M37" s="12"/>
      <c r="N37" s="13">
        <v>2009</v>
      </c>
    </row>
    <row r="38" spans="1:14" ht="33" customHeight="1" x14ac:dyDescent="0.3">
      <c r="A38" s="10">
        <v>36</v>
      </c>
      <c r="B38" s="55">
        <v>4.3981481481481484E-3</v>
      </c>
      <c r="C38">
        <f t="shared" si="0"/>
        <v>1.4120370370370373E-2</v>
      </c>
      <c r="D38" s="55">
        <v>1.8518518518518521E-2</v>
      </c>
      <c r="E38">
        <f t="shared" si="1"/>
        <v>7.3148148148148122E-3</v>
      </c>
      <c r="F38" s="18">
        <v>2.5833333333333333E-2</v>
      </c>
      <c r="G38" s="10">
        <v>1969</v>
      </c>
      <c r="H38" s="50" t="s">
        <v>327</v>
      </c>
      <c r="I38" s="48" t="s">
        <v>328</v>
      </c>
      <c r="J38" s="74">
        <f t="shared" si="2"/>
        <v>40</v>
      </c>
      <c r="K38" s="10">
        <v>40</v>
      </c>
      <c r="L38" s="12"/>
      <c r="M38" s="12"/>
      <c r="N38" s="13">
        <v>2009</v>
      </c>
    </row>
    <row r="39" spans="1:14" ht="33" customHeight="1" x14ac:dyDescent="0.3">
      <c r="A39" s="10">
        <v>37</v>
      </c>
      <c r="B39" s="55">
        <v>4.8032407407407407E-3</v>
      </c>
      <c r="C39">
        <f t="shared" si="0"/>
        <v>1.2812500000000001E-2</v>
      </c>
      <c r="D39" s="55">
        <v>1.7615740740740741E-2</v>
      </c>
      <c r="E39">
        <f t="shared" si="1"/>
        <v>8.9120370370370378E-3</v>
      </c>
      <c r="F39" s="18">
        <v>2.6527777777777779E-2</v>
      </c>
      <c r="G39" s="10">
        <v>1992</v>
      </c>
      <c r="H39" s="10" t="s">
        <v>263</v>
      </c>
      <c r="I39" s="9" t="s">
        <v>270</v>
      </c>
      <c r="J39" s="74">
        <f t="shared" si="2"/>
        <v>17</v>
      </c>
      <c r="K39" s="10">
        <v>12</v>
      </c>
      <c r="L39" s="12"/>
      <c r="M39" s="12"/>
      <c r="N39" s="13">
        <v>2009</v>
      </c>
    </row>
    <row r="40" spans="1:14" ht="33" customHeight="1" x14ac:dyDescent="0.3">
      <c r="A40" s="10">
        <v>38</v>
      </c>
      <c r="B40" s="55">
        <v>4.3749999999999995E-3</v>
      </c>
      <c r="C40" s="24">
        <f t="shared" si="0"/>
        <v>1.3275462962962961E-2</v>
      </c>
      <c r="D40" s="55">
        <v>1.7650462962962962E-2</v>
      </c>
      <c r="E40">
        <f t="shared" si="1"/>
        <v>9.2824074074074094E-3</v>
      </c>
      <c r="F40" s="18">
        <v>2.6932870370370371E-2</v>
      </c>
      <c r="G40" s="10">
        <v>1993</v>
      </c>
      <c r="H40" s="11" t="s">
        <v>291</v>
      </c>
      <c r="I40" s="9" t="s">
        <v>292</v>
      </c>
      <c r="J40" s="74">
        <f t="shared" si="2"/>
        <v>16</v>
      </c>
      <c r="K40" s="10">
        <v>25</v>
      </c>
      <c r="L40" s="12" t="s">
        <v>360</v>
      </c>
      <c r="M40" s="12" t="s">
        <v>357</v>
      </c>
      <c r="N40" s="13">
        <v>2009</v>
      </c>
    </row>
    <row r="41" spans="1:14" ht="33" customHeight="1" x14ac:dyDescent="0.3">
      <c r="A41" s="10">
        <v>39</v>
      </c>
      <c r="B41" s="55">
        <v>4.5254629629629629E-3</v>
      </c>
      <c r="C41" s="19">
        <f t="shared" si="0"/>
        <v>1.4548611111111109E-2</v>
      </c>
      <c r="D41" s="55">
        <v>1.9074074074074073E-2</v>
      </c>
      <c r="E41" s="24">
        <f t="shared" si="1"/>
        <v>8.773148148148148E-3</v>
      </c>
      <c r="F41" s="19">
        <v>2.7847222222222221E-2</v>
      </c>
      <c r="G41" s="14">
        <v>1995</v>
      </c>
      <c r="H41" s="10" t="s">
        <v>334</v>
      </c>
      <c r="I41" s="9" t="s">
        <v>335</v>
      </c>
      <c r="J41" s="74">
        <f t="shared" si="2"/>
        <v>14</v>
      </c>
      <c r="K41" s="10">
        <v>42</v>
      </c>
      <c r="N41" s="13">
        <v>2009</v>
      </c>
    </row>
    <row r="42" spans="1:14" ht="33" customHeight="1" x14ac:dyDescent="0.3">
      <c r="A42" s="10">
        <v>40</v>
      </c>
      <c r="B42" s="55">
        <v>4.6064814814814814E-3</v>
      </c>
      <c r="C42" s="24">
        <f t="shared" si="0"/>
        <v>1.6874999999999998E-2</v>
      </c>
      <c r="D42" s="55">
        <v>2.148148148148148E-2</v>
      </c>
      <c r="E42" s="24">
        <f t="shared" si="1"/>
        <v>8.1250000000000003E-3</v>
      </c>
      <c r="F42" s="18">
        <v>2.960648148148148E-2</v>
      </c>
      <c r="G42" s="10">
        <v>1998</v>
      </c>
      <c r="H42" s="49" t="s">
        <v>311</v>
      </c>
      <c r="I42" s="48" t="s">
        <v>312</v>
      </c>
      <c r="J42" s="74">
        <f t="shared" si="2"/>
        <v>11</v>
      </c>
      <c r="K42" s="10">
        <v>33</v>
      </c>
      <c r="L42" s="12"/>
      <c r="M42" s="12"/>
      <c r="N42" s="13">
        <v>2009</v>
      </c>
    </row>
    <row r="43" spans="1:14" ht="33" customHeight="1" x14ac:dyDescent="0.3">
      <c r="A43" s="10">
        <v>41</v>
      </c>
      <c r="B43" s="55">
        <v>3.7152777777777774E-3</v>
      </c>
      <c r="C43">
        <f t="shared" si="0"/>
        <v>1.3969907407407405E-2</v>
      </c>
      <c r="D43" s="55">
        <v>1.7685185185185182E-2</v>
      </c>
      <c r="E43">
        <f t="shared" si="1"/>
        <v>1.200231481481482E-2</v>
      </c>
      <c r="F43" s="18">
        <v>2.9687500000000002E-2</v>
      </c>
      <c r="G43" s="10">
        <v>1998</v>
      </c>
      <c r="H43" s="10" t="s">
        <v>323</v>
      </c>
      <c r="I43" s="9" t="s">
        <v>324</v>
      </c>
      <c r="J43" s="74">
        <f t="shared" si="2"/>
        <v>11</v>
      </c>
      <c r="K43" s="10">
        <v>38</v>
      </c>
      <c r="L43" s="12" t="s">
        <v>360</v>
      </c>
      <c r="M43" s="12" t="s">
        <v>357</v>
      </c>
      <c r="N43" s="13">
        <v>2009</v>
      </c>
    </row>
    <row r="44" spans="1:14" ht="33" customHeight="1" x14ac:dyDescent="0.3">
      <c r="A44" s="10">
        <v>42</v>
      </c>
      <c r="B44" s="58">
        <v>4.4675925925925933E-3</v>
      </c>
      <c r="C44" s="24">
        <f t="shared" si="0"/>
        <v>1.7928240740740741E-2</v>
      </c>
      <c r="D44" s="55">
        <v>2.2395833333333334E-2</v>
      </c>
      <c r="E44" s="24">
        <f t="shared" si="1"/>
        <v>9.6643518518518511E-3</v>
      </c>
      <c r="F44" s="18">
        <v>3.2060185185185185E-2</v>
      </c>
      <c r="G44" s="10">
        <v>1959</v>
      </c>
      <c r="H44" s="49" t="s">
        <v>313</v>
      </c>
      <c r="I44" s="48" t="s">
        <v>314</v>
      </c>
      <c r="J44" s="74">
        <f t="shared" si="2"/>
        <v>50</v>
      </c>
      <c r="K44" s="10">
        <v>34</v>
      </c>
      <c r="L44" s="12"/>
      <c r="M44" s="12"/>
      <c r="N44" s="13">
        <v>2009</v>
      </c>
    </row>
  </sheetData>
  <mergeCells count="1">
    <mergeCell ref="A1:N1"/>
  </mergeCells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5" sqref="B25"/>
    </sheetView>
  </sheetViews>
  <sheetFormatPr defaultRowHeight="33" customHeight="1" x14ac:dyDescent="0.3"/>
  <cols>
    <col min="1" max="1" width="34.19921875" style="41" customWidth="1"/>
    <col min="2" max="2" width="33.59765625" style="41" customWidth="1"/>
  </cols>
  <sheetData>
    <row r="1" spans="1:2" ht="33" customHeight="1" x14ac:dyDescent="0.3">
      <c r="A1" s="41" t="s">
        <v>198</v>
      </c>
    </row>
    <row r="2" spans="1:2" ht="33" customHeight="1" x14ac:dyDescent="0.3">
      <c r="A2" s="41" t="s">
        <v>367</v>
      </c>
      <c r="B2" s="46" t="s">
        <v>370</v>
      </c>
    </row>
    <row r="3" spans="1:2" ht="33" customHeight="1" x14ac:dyDescent="0.3">
      <c r="A3" s="41" t="s">
        <v>368</v>
      </c>
      <c r="B3" s="46" t="s">
        <v>222</v>
      </c>
    </row>
    <row r="4" spans="1:2" ht="33" customHeight="1" x14ac:dyDescent="0.3">
      <c r="A4" s="41" t="s">
        <v>369</v>
      </c>
      <c r="B4" s="46" t="s">
        <v>223</v>
      </c>
    </row>
    <row r="6" spans="1:2" ht="33" customHeight="1" x14ac:dyDescent="0.3">
      <c r="A6" s="41" t="s">
        <v>201</v>
      </c>
    </row>
    <row r="7" spans="1:2" ht="33" customHeight="1" x14ac:dyDescent="0.3">
      <c r="A7" s="41" t="s">
        <v>371</v>
      </c>
      <c r="B7" s="46" t="s">
        <v>374</v>
      </c>
    </row>
    <row r="8" spans="1:2" ht="33" customHeight="1" x14ac:dyDescent="0.3">
      <c r="A8" s="41" t="s">
        <v>372</v>
      </c>
      <c r="B8" s="46" t="s">
        <v>375</v>
      </c>
    </row>
    <row r="9" spans="1:2" ht="33" customHeight="1" x14ac:dyDescent="0.3">
      <c r="A9" s="41" t="s">
        <v>373</v>
      </c>
      <c r="B9" s="46" t="s">
        <v>376</v>
      </c>
    </row>
    <row r="11" spans="1:2" ht="33" customHeight="1" x14ac:dyDescent="0.3">
      <c r="A11" s="41" t="s">
        <v>205</v>
      </c>
    </row>
    <row r="12" spans="1:2" ht="33" customHeight="1" x14ac:dyDescent="0.3">
      <c r="A12" s="41" t="s">
        <v>377</v>
      </c>
      <c r="B12" s="46" t="s">
        <v>382</v>
      </c>
    </row>
    <row r="13" spans="1:2" ht="33" customHeight="1" x14ac:dyDescent="0.3">
      <c r="A13" s="41" t="s">
        <v>378</v>
      </c>
      <c r="B13" s="46" t="s">
        <v>380</v>
      </c>
    </row>
    <row r="14" spans="1:2" ht="33" customHeight="1" x14ac:dyDescent="0.3">
      <c r="A14" s="41" t="s">
        <v>379</v>
      </c>
      <c r="B14" s="46" t="s">
        <v>381</v>
      </c>
    </row>
    <row r="16" spans="1:2" ht="33" customHeight="1" x14ac:dyDescent="0.3">
      <c r="A16" s="41" t="s">
        <v>209</v>
      </c>
    </row>
    <row r="17" spans="1:2" ht="33" customHeight="1" x14ac:dyDescent="0.3">
      <c r="A17" s="41" t="s">
        <v>385</v>
      </c>
      <c r="B17" s="46" t="s">
        <v>221</v>
      </c>
    </row>
    <row r="18" spans="1:2" ht="33" customHeight="1" x14ac:dyDescent="0.3">
      <c r="A18" s="41" t="s">
        <v>386</v>
      </c>
      <c r="B18" s="46" t="s">
        <v>222</v>
      </c>
    </row>
    <row r="19" spans="1:2" ht="33" customHeight="1" x14ac:dyDescent="0.3">
      <c r="A19" s="41" t="s">
        <v>387</v>
      </c>
      <c r="B19" s="46" t="s">
        <v>223</v>
      </c>
    </row>
    <row r="20" spans="1:2" ht="33" customHeight="1" x14ac:dyDescent="0.3">
      <c r="B20" s="46"/>
    </row>
    <row r="22" spans="1:2" ht="33" customHeight="1" x14ac:dyDescent="0.3">
      <c r="A22" s="41" t="s">
        <v>225</v>
      </c>
    </row>
    <row r="23" spans="1:2" ht="33" customHeight="1" x14ac:dyDescent="0.3">
      <c r="A23" s="41" t="s">
        <v>377</v>
      </c>
      <c r="B23" s="46" t="s">
        <v>374</v>
      </c>
    </row>
    <row r="24" spans="1:2" ht="33" customHeight="1" x14ac:dyDescent="0.3">
      <c r="A24" s="41" t="s">
        <v>388</v>
      </c>
      <c r="B24" s="46" t="s">
        <v>222</v>
      </c>
    </row>
    <row r="25" spans="1:2" ht="33" customHeight="1" x14ac:dyDescent="0.3">
      <c r="A25" s="41" t="s">
        <v>389</v>
      </c>
      <c r="B25" s="46" t="s">
        <v>223</v>
      </c>
    </row>
  </sheetData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5" workbookViewId="0">
      <selection activeCell="H7" sqref="H7"/>
    </sheetView>
  </sheetViews>
  <sheetFormatPr defaultColWidth="11.09765625" defaultRowHeight="43.5" customHeight="1" x14ac:dyDescent="0.3"/>
  <cols>
    <col min="1" max="1" width="9.59765625" style="47" customWidth="1"/>
    <col min="3" max="3" width="18.59765625" customWidth="1"/>
    <col min="5" max="5" width="11.09765625" hidden="1" customWidth="1"/>
    <col min="6" max="6" width="16.296875" customWidth="1"/>
    <col min="8" max="8" width="21.296875" customWidth="1"/>
    <col min="11" max="11" width="11.09765625" style="47"/>
  </cols>
  <sheetData>
    <row r="1" spans="1:11" s="6" customFormat="1" ht="43.5" customHeight="1" x14ac:dyDescent="0.35">
      <c r="A1" s="389" t="s">
        <v>391</v>
      </c>
      <c r="B1" s="390"/>
      <c r="C1" s="390"/>
      <c r="D1" s="390"/>
      <c r="E1" s="390"/>
      <c r="F1" s="390"/>
      <c r="G1" s="390"/>
      <c r="H1" s="390"/>
      <c r="I1" s="87"/>
      <c r="J1" s="87"/>
      <c r="K1" s="4"/>
    </row>
    <row r="2" spans="1:11" s="15" customFormat="1" ht="43.5" customHeight="1" x14ac:dyDescent="0.3">
      <c r="A2" s="8" t="s">
        <v>30</v>
      </c>
      <c r="B2" s="391" t="s">
        <v>31</v>
      </c>
      <c r="C2" s="392"/>
      <c r="D2" s="391" t="s">
        <v>354</v>
      </c>
      <c r="E2" s="393"/>
      <c r="F2" s="392"/>
      <c r="G2" s="391" t="s">
        <v>34</v>
      </c>
      <c r="H2" s="392"/>
      <c r="I2" s="88" t="s">
        <v>365</v>
      </c>
      <c r="J2" s="63" t="s">
        <v>353</v>
      </c>
      <c r="K2" s="8" t="s">
        <v>38</v>
      </c>
    </row>
    <row r="3" spans="1:11" ht="43.5" customHeight="1" x14ac:dyDescent="0.3">
      <c r="A3" s="47">
        <v>1</v>
      </c>
      <c r="B3" s="18">
        <v>2.4768518518518516E-3</v>
      </c>
      <c r="C3" t="s">
        <v>257</v>
      </c>
      <c r="D3">
        <f t="shared" ref="D3:D10" si="0">E3-B3</f>
        <v>9.5138888888888877E-3</v>
      </c>
      <c r="E3">
        <v>1.1990740740740739E-2</v>
      </c>
      <c r="F3" t="s">
        <v>258</v>
      </c>
      <c r="G3">
        <f>I3-E3</f>
        <v>4.6296296296296328E-3</v>
      </c>
      <c r="H3" t="s">
        <v>259</v>
      </c>
      <c r="I3">
        <v>1.6620370370370372E-2</v>
      </c>
      <c r="J3" t="s">
        <v>256</v>
      </c>
      <c r="K3" s="47">
        <v>5</v>
      </c>
    </row>
    <row r="4" spans="1:11" ht="43.5" customHeight="1" x14ac:dyDescent="0.3">
      <c r="A4" s="47">
        <v>2</v>
      </c>
      <c r="B4" s="18">
        <v>3.1365740740740742E-3</v>
      </c>
      <c r="C4" t="s">
        <v>319</v>
      </c>
      <c r="D4">
        <f t="shared" si="0"/>
        <v>9.0972222222222218E-3</v>
      </c>
      <c r="E4">
        <v>1.2233796296296296E-2</v>
      </c>
      <c r="F4" t="s">
        <v>390</v>
      </c>
      <c r="G4">
        <f t="shared" ref="G4:G10" si="1">I4-E4</f>
        <v>5.6597222222222205E-3</v>
      </c>
      <c r="H4" t="s">
        <v>351</v>
      </c>
      <c r="I4">
        <v>1.7893518518518517E-2</v>
      </c>
      <c r="J4" t="s">
        <v>320</v>
      </c>
      <c r="K4" s="47">
        <v>7</v>
      </c>
    </row>
    <row r="5" spans="1:11" ht="43.5" customHeight="1" x14ac:dyDescent="0.3">
      <c r="A5" s="47">
        <v>3</v>
      </c>
      <c r="B5" s="18">
        <v>3.8425925925925923E-3</v>
      </c>
      <c r="C5" t="s">
        <v>247</v>
      </c>
      <c r="D5">
        <f t="shared" si="0"/>
        <v>9.2824074074074076E-3</v>
      </c>
      <c r="E5">
        <v>1.3125E-2</v>
      </c>
      <c r="F5" t="s">
        <v>248</v>
      </c>
      <c r="G5">
        <f t="shared" si="1"/>
        <v>6.8402777777777802E-3</v>
      </c>
      <c r="H5" t="s">
        <v>249</v>
      </c>
      <c r="I5">
        <v>1.996527777777778E-2</v>
      </c>
      <c r="J5" t="s">
        <v>246</v>
      </c>
      <c r="K5" s="47">
        <v>3</v>
      </c>
    </row>
    <row r="6" spans="1:11" ht="43.5" customHeight="1" x14ac:dyDescent="0.3">
      <c r="A6" s="52">
        <v>4</v>
      </c>
      <c r="B6" s="18">
        <v>4.0740740740740746E-3</v>
      </c>
      <c r="C6" t="s">
        <v>242</v>
      </c>
      <c r="D6">
        <f t="shared" si="0"/>
        <v>1.2962962962962964E-2</v>
      </c>
      <c r="E6">
        <v>1.7037037037037038E-2</v>
      </c>
      <c r="F6" t="s">
        <v>243</v>
      </c>
      <c r="G6">
        <f t="shared" si="1"/>
        <v>6.1226851851851859E-3</v>
      </c>
      <c r="H6" t="s">
        <v>244</v>
      </c>
      <c r="I6">
        <v>2.3159722222222224E-2</v>
      </c>
      <c r="J6" t="s">
        <v>245</v>
      </c>
      <c r="K6" s="47">
        <v>2</v>
      </c>
    </row>
    <row r="7" spans="1:11" ht="43.5" customHeight="1" x14ac:dyDescent="0.3">
      <c r="A7" s="53">
        <v>5</v>
      </c>
      <c r="B7" s="18">
        <v>3.7847222222222223E-3</v>
      </c>
      <c r="C7" t="s">
        <v>253</v>
      </c>
      <c r="D7">
        <f t="shared" si="0"/>
        <v>1.3530092592592592E-2</v>
      </c>
      <c r="E7">
        <v>1.7314814814814814E-2</v>
      </c>
      <c r="F7" t="s">
        <v>254</v>
      </c>
      <c r="G7">
        <f t="shared" si="1"/>
        <v>6.2499999999999986E-3</v>
      </c>
      <c r="H7" t="s">
        <v>255</v>
      </c>
      <c r="I7">
        <v>2.3564814814814813E-2</v>
      </c>
      <c r="J7" t="s">
        <v>252</v>
      </c>
      <c r="K7" s="47">
        <v>4</v>
      </c>
    </row>
    <row r="8" spans="1:11" ht="43.5" customHeight="1" x14ac:dyDescent="0.3">
      <c r="A8" s="52">
        <v>6</v>
      </c>
      <c r="B8" s="18">
        <v>4.2592592592592595E-3</v>
      </c>
      <c r="C8" t="s">
        <v>234</v>
      </c>
      <c r="D8">
        <f t="shared" si="0"/>
        <v>1.3078703703703702E-2</v>
      </c>
      <c r="E8">
        <v>1.7337962962962961E-2</v>
      </c>
      <c r="F8" t="s">
        <v>235</v>
      </c>
      <c r="G8">
        <f t="shared" si="1"/>
        <v>6.2731481481481492E-3</v>
      </c>
      <c r="H8" t="s">
        <v>236</v>
      </c>
      <c r="I8">
        <v>2.361111111111111E-2</v>
      </c>
      <c r="J8" t="s">
        <v>233</v>
      </c>
      <c r="K8" s="47">
        <v>1</v>
      </c>
    </row>
    <row r="9" spans="1:11" ht="43.5" customHeight="1" x14ac:dyDescent="0.3">
      <c r="A9" s="53">
        <v>7</v>
      </c>
      <c r="B9" s="18">
        <v>5.1736111111111115E-3</v>
      </c>
      <c r="C9" t="s">
        <v>331</v>
      </c>
      <c r="D9">
        <f t="shared" si="0"/>
        <v>1.1828703703703702E-2</v>
      </c>
      <c r="E9">
        <v>1.7002314814814814E-2</v>
      </c>
      <c r="F9" t="s">
        <v>332</v>
      </c>
      <c r="G9">
        <f t="shared" si="1"/>
        <v>6.8287037037037049E-3</v>
      </c>
      <c r="H9" t="s">
        <v>333</v>
      </c>
      <c r="I9">
        <v>2.3831018518518519E-2</v>
      </c>
      <c r="J9" t="s">
        <v>366</v>
      </c>
      <c r="K9" s="47">
        <v>8</v>
      </c>
    </row>
    <row r="10" spans="1:11" ht="43.5" customHeight="1" x14ac:dyDescent="0.3">
      <c r="A10" s="51">
        <v>8</v>
      </c>
      <c r="B10" s="18">
        <v>4.6990740740740743E-3</v>
      </c>
      <c r="C10" t="s">
        <v>294</v>
      </c>
      <c r="D10">
        <f t="shared" si="0"/>
        <v>1.337962962962963E-2</v>
      </c>
      <c r="E10">
        <v>1.8078703703703704E-2</v>
      </c>
      <c r="F10" t="s">
        <v>295</v>
      </c>
      <c r="G10">
        <f t="shared" si="1"/>
        <v>6.9328703703703705E-3</v>
      </c>
      <c r="H10" t="s">
        <v>296</v>
      </c>
      <c r="I10">
        <v>2.5011574074074075E-2</v>
      </c>
      <c r="J10" t="s">
        <v>293</v>
      </c>
      <c r="K10" s="47">
        <v>6</v>
      </c>
    </row>
  </sheetData>
  <autoFilter ref="A2:K2">
    <filterColumn colId="1" showButton="0"/>
    <filterColumn colId="3" showButton="0"/>
    <filterColumn colId="4" showButton="0"/>
    <filterColumn colId="6" showButton="0"/>
  </autoFilter>
  <mergeCells count="4">
    <mergeCell ref="A1:H1"/>
    <mergeCell ref="B2:C2"/>
    <mergeCell ref="D2:F2"/>
    <mergeCell ref="G2:H2"/>
  </mergeCells>
  <phoneticPr fontId="6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5" workbookViewId="0">
      <pane ySplit="2" topLeftCell="A3" activePane="bottomLeft" state="frozen"/>
      <selection pane="bottomLeft" activeCell="A2" sqref="A2"/>
    </sheetView>
  </sheetViews>
  <sheetFormatPr defaultColWidth="11.796875" defaultRowHeight="18.75" x14ac:dyDescent="0.3"/>
  <cols>
    <col min="1" max="1" width="7.5" style="16" customWidth="1"/>
    <col min="2" max="2" width="10.19921875" style="59" customWidth="1"/>
    <col min="3" max="3" width="8.19921875" style="19" customWidth="1"/>
    <col min="4" max="4" width="14" style="59" hidden="1" customWidth="1"/>
    <col min="5" max="5" width="10.8984375" style="19" customWidth="1"/>
    <col min="6" max="6" width="11.5" style="19" customWidth="1"/>
    <col min="7" max="7" width="8.69921875" style="14" customWidth="1"/>
    <col min="8" max="8" width="9.8984375" style="14" customWidth="1"/>
    <col min="9" max="9" width="11.296875" style="15" bestFit="1" customWidth="1"/>
    <col min="10" max="10" width="8.19921875" style="14" bestFit="1" customWidth="1"/>
    <col min="11" max="11" width="8" style="16" customWidth="1"/>
    <col min="12" max="12" width="8.69921875" style="6" customWidth="1"/>
    <col min="13" max="13" width="15.3984375" style="6" customWidth="1"/>
    <col min="14" max="14" width="5.796875" style="16" customWidth="1"/>
    <col min="15" max="16384" width="11.796875" style="6"/>
  </cols>
  <sheetData>
    <row r="1" spans="1:14" ht="27.75" customHeight="1" x14ac:dyDescent="0.35">
      <c r="A1" s="387" t="s">
        <v>352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4" ht="17.25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38</v>
      </c>
      <c r="K2" s="8" t="s">
        <v>37</v>
      </c>
      <c r="L2" s="7" t="s">
        <v>358</v>
      </c>
      <c r="M2" s="7" t="s">
        <v>45</v>
      </c>
      <c r="N2" s="8" t="s">
        <v>44</v>
      </c>
    </row>
    <row r="3" spans="1:14" x14ac:dyDescent="0.3">
      <c r="A3" s="10">
        <v>6</v>
      </c>
      <c r="B3" s="59">
        <v>3.2870370370370367E-3</v>
      </c>
      <c r="C3" s="72">
        <f t="shared" ref="C3:C17" si="0">D3-B3</f>
        <v>9.9884259259259266E-3</v>
      </c>
      <c r="D3" s="55">
        <v>1.3275462962962963E-2</v>
      </c>
      <c r="E3" s="72">
        <f t="shared" ref="E3:E17" si="1">F3-D3</f>
        <v>5.393518518518518E-3</v>
      </c>
      <c r="F3" s="18">
        <v>1.8668981481481481E-2</v>
      </c>
      <c r="G3" s="10">
        <v>1990</v>
      </c>
      <c r="H3" s="9" t="s">
        <v>251</v>
      </c>
      <c r="I3" s="9" t="s">
        <v>265</v>
      </c>
      <c r="J3" s="10">
        <v>9</v>
      </c>
      <c r="K3" s="73">
        <v>19</v>
      </c>
      <c r="L3" s="12"/>
      <c r="M3" s="12"/>
      <c r="N3" s="13">
        <v>2009</v>
      </c>
    </row>
    <row r="4" spans="1:14" x14ac:dyDescent="0.3">
      <c r="A4" s="10">
        <v>25</v>
      </c>
      <c r="B4" s="85">
        <v>2.5347222222222221E-3</v>
      </c>
      <c r="C4">
        <f t="shared" si="0"/>
        <v>1.2199074074074074E-2</v>
      </c>
      <c r="D4" s="55">
        <v>1.4733796296296295E-2</v>
      </c>
      <c r="E4">
        <f t="shared" si="1"/>
        <v>7.6967592592592591E-3</v>
      </c>
      <c r="F4" s="18">
        <v>2.2430555555555554E-2</v>
      </c>
      <c r="G4" s="10">
        <v>1990</v>
      </c>
      <c r="H4" s="67" t="s">
        <v>289</v>
      </c>
      <c r="I4" s="68" t="s">
        <v>290</v>
      </c>
      <c r="J4" s="10">
        <v>24</v>
      </c>
      <c r="K4" s="30">
        <f t="shared" ref="K4:K17" si="2">N4-G4</f>
        <v>19</v>
      </c>
      <c r="L4" s="12" t="s">
        <v>356</v>
      </c>
      <c r="M4" s="12"/>
      <c r="N4" s="13">
        <v>2009</v>
      </c>
    </row>
    <row r="5" spans="1:14" x14ac:dyDescent="0.3">
      <c r="A5" s="10">
        <v>2</v>
      </c>
      <c r="B5" s="35">
        <v>2.1990740740740742E-3</v>
      </c>
      <c r="C5" s="72">
        <f t="shared" si="0"/>
        <v>9.1666666666666667E-3</v>
      </c>
      <c r="D5" s="55">
        <v>1.136574074074074E-2</v>
      </c>
      <c r="E5" s="72">
        <f t="shared" si="1"/>
        <v>4.8842592592592566E-3</v>
      </c>
      <c r="F5" s="18">
        <v>1.6249999999999997E-2</v>
      </c>
      <c r="G5" s="10">
        <v>1991</v>
      </c>
      <c r="H5" s="9" t="s">
        <v>277</v>
      </c>
      <c r="I5" s="9" t="s">
        <v>288</v>
      </c>
      <c r="J5" s="10">
        <v>23</v>
      </c>
      <c r="K5" s="73">
        <f t="shared" si="2"/>
        <v>18</v>
      </c>
      <c r="L5" s="12"/>
      <c r="M5" s="12"/>
      <c r="N5" s="13">
        <v>2009</v>
      </c>
    </row>
    <row r="6" spans="1:14" x14ac:dyDescent="0.3">
      <c r="A6" s="10">
        <v>5</v>
      </c>
      <c r="B6" s="55">
        <v>3.2060185185185191E-3</v>
      </c>
      <c r="C6" s="77">
        <f t="shared" si="0"/>
        <v>9.9421296296296272E-3</v>
      </c>
      <c r="D6" s="55">
        <v>1.3148148148148147E-2</v>
      </c>
      <c r="E6" s="77">
        <f t="shared" si="1"/>
        <v>5.3935185185185214E-3</v>
      </c>
      <c r="F6" s="18">
        <v>1.8541666666666668E-2</v>
      </c>
      <c r="G6" s="10">
        <v>1991</v>
      </c>
      <c r="H6" s="9" t="s">
        <v>275</v>
      </c>
      <c r="I6" s="9" t="s">
        <v>276</v>
      </c>
      <c r="J6" s="10">
        <v>15</v>
      </c>
      <c r="K6" s="84">
        <f t="shared" si="2"/>
        <v>18</v>
      </c>
      <c r="L6" s="12"/>
      <c r="M6" s="12"/>
      <c r="N6" s="13">
        <v>2009</v>
      </c>
    </row>
    <row r="7" spans="1:14" x14ac:dyDescent="0.3">
      <c r="A7" s="74">
        <v>1</v>
      </c>
      <c r="B7" s="75">
        <v>2.673611111111111E-3</v>
      </c>
      <c r="C7" s="75">
        <f t="shared" si="0"/>
        <v>8.9351851851851849E-3</v>
      </c>
      <c r="D7" s="75">
        <v>1.1608796296296296E-2</v>
      </c>
      <c r="E7" s="80">
        <f t="shared" si="1"/>
        <v>4.6180555555555541E-3</v>
      </c>
      <c r="F7" s="75">
        <v>1.622685185185185E-2</v>
      </c>
      <c r="G7" s="74">
        <v>1992</v>
      </c>
      <c r="H7" s="86" t="s">
        <v>260</v>
      </c>
      <c r="I7" s="86" t="s">
        <v>261</v>
      </c>
      <c r="J7" s="74">
        <v>6</v>
      </c>
      <c r="K7" s="74">
        <f t="shared" si="2"/>
        <v>17</v>
      </c>
      <c r="L7" s="64"/>
      <c r="M7" s="64"/>
      <c r="N7" s="65">
        <v>2009</v>
      </c>
    </row>
    <row r="8" spans="1:14" x14ac:dyDescent="0.3">
      <c r="A8" s="10">
        <v>9</v>
      </c>
      <c r="B8" s="55">
        <v>2.615740740740741E-3</v>
      </c>
      <c r="C8" s="72">
        <f t="shared" si="0"/>
        <v>1.0474537037037037E-2</v>
      </c>
      <c r="D8" s="55">
        <v>1.3090277777777779E-2</v>
      </c>
      <c r="E8" s="72">
        <f t="shared" si="1"/>
        <v>6.2152777777777762E-3</v>
      </c>
      <c r="F8" s="18">
        <v>1.9305555555555555E-2</v>
      </c>
      <c r="G8" s="10">
        <v>1992</v>
      </c>
      <c r="H8" s="9" t="s">
        <v>284</v>
      </c>
      <c r="I8" s="9" t="s">
        <v>285</v>
      </c>
      <c r="J8" s="10">
        <v>21</v>
      </c>
      <c r="K8" s="73">
        <f t="shared" si="2"/>
        <v>17</v>
      </c>
      <c r="L8" s="12" t="s">
        <v>50</v>
      </c>
      <c r="M8" s="12"/>
      <c r="N8" s="13">
        <v>2009</v>
      </c>
    </row>
    <row r="9" spans="1:14" x14ac:dyDescent="0.3">
      <c r="A9" s="10">
        <v>22</v>
      </c>
      <c r="B9" s="55">
        <v>4.2939814814814811E-3</v>
      </c>
      <c r="C9">
        <f t="shared" si="0"/>
        <v>1.1550925925925926E-2</v>
      </c>
      <c r="D9" s="55">
        <v>1.5844907407407408E-2</v>
      </c>
      <c r="E9">
        <f t="shared" si="1"/>
        <v>6.4120370370370321E-3</v>
      </c>
      <c r="F9" s="18">
        <v>2.225694444444444E-2</v>
      </c>
      <c r="G9" s="10">
        <v>1992</v>
      </c>
      <c r="H9" s="10" t="s">
        <v>277</v>
      </c>
      <c r="I9" s="9" t="s">
        <v>276</v>
      </c>
      <c r="J9" s="10">
        <v>16</v>
      </c>
      <c r="K9" s="30">
        <f t="shared" si="2"/>
        <v>17</v>
      </c>
      <c r="L9" s="12" t="s">
        <v>356</v>
      </c>
      <c r="M9" s="12"/>
      <c r="N9" s="13">
        <v>2009</v>
      </c>
    </row>
    <row r="10" spans="1:14" x14ac:dyDescent="0.3">
      <c r="A10" s="10">
        <v>28</v>
      </c>
      <c r="B10" s="55">
        <v>4.1666666666666666E-3</v>
      </c>
      <c r="C10">
        <f t="shared" si="0"/>
        <v>1.1458333333333334E-2</v>
      </c>
      <c r="D10" s="55">
        <v>1.5625E-2</v>
      </c>
      <c r="E10" s="24">
        <f t="shared" si="1"/>
        <v>7.3958333333333341E-3</v>
      </c>
      <c r="F10" s="18">
        <v>2.3020833333333334E-2</v>
      </c>
      <c r="G10" s="10">
        <v>1992</v>
      </c>
      <c r="H10" s="29" t="s">
        <v>273</v>
      </c>
      <c r="I10" s="3" t="s">
        <v>274</v>
      </c>
      <c r="J10" s="10">
        <v>14</v>
      </c>
      <c r="K10" s="30">
        <f t="shared" si="2"/>
        <v>17</v>
      </c>
      <c r="L10" s="12"/>
      <c r="M10" s="12"/>
      <c r="N10" s="13">
        <v>2009</v>
      </c>
    </row>
    <row r="11" spans="1:14" x14ac:dyDescent="0.3">
      <c r="A11" s="10">
        <v>37</v>
      </c>
      <c r="B11" s="55">
        <v>4.8032407407407407E-3</v>
      </c>
      <c r="C11">
        <f t="shared" si="0"/>
        <v>1.2812500000000001E-2</v>
      </c>
      <c r="D11" s="55">
        <v>1.7615740740740741E-2</v>
      </c>
      <c r="E11">
        <f t="shared" si="1"/>
        <v>8.9120370370370378E-3</v>
      </c>
      <c r="F11" s="18">
        <v>2.6527777777777779E-2</v>
      </c>
      <c r="G11" s="10">
        <v>1992</v>
      </c>
      <c r="H11" s="10" t="s">
        <v>263</v>
      </c>
      <c r="I11" s="9" t="s">
        <v>270</v>
      </c>
      <c r="J11" s="10">
        <v>12</v>
      </c>
      <c r="K11" s="30">
        <f t="shared" si="2"/>
        <v>17</v>
      </c>
      <c r="L11" s="12"/>
      <c r="M11" s="12"/>
      <c r="N11" s="13">
        <v>2009</v>
      </c>
    </row>
    <row r="12" spans="1:14" x14ac:dyDescent="0.3">
      <c r="A12" s="10">
        <v>38</v>
      </c>
      <c r="B12" s="55">
        <v>4.3749999999999995E-3</v>
      </c>
      <c r="C12" s="24">
        <f t="shared" si="0"/>
        <v>1.3275462962962961E-2</v>
      </c>
      <c r="D12" s="55">
        <v>1.7650462962962962E-2</v>
      </c>
      <c r="E12">
        <f t="shared" si="1"/>
        <v>9.2824074074074094E-3</v>
      </c>
      <c r="F12" s="18">
        <v>2.6932870370370371E-2</v>
      </c>
      <c r="G12" s="10">
        <v>1993</v>
      </c>
      <c r="H12" s="10" t="s">
        <v>291</v>
      </c>
      <c r="I12" s="9" t="s">
        <v>292</v>
      </c>
      <c r="J12" s="10">
        <v>25</v>
      </c>
      <c r="K12" s="30">
        <f t="shared" si="2"/>
        <v>16</v>
      </c>
      <c r="L12" s="12" t="s">
        <v>355</v>
      </c>
      <c r="M12" s="12" t="s">
        <v>357</v>
      </c>
      <c r="N12" s="13">
        <v>2009</v>
      </c>
    </row>
    <row r="13" spans="1:14" x14ac:dyDescent="0.3">
      <c r="A13" s="10">
        <v>18</v>
      </c>
      <c r="B13" s="55">
        <v>4.1203703703703706E-3</v>
      </c>
      <c r="C13">
        <f t="shared" si="0"/>
        <v>1.1215277777777775E-2</v>
      </c>
      <c r="D13" s="55">
        <v>1.5335648148148147E-2</v>
      </c>
      <c r="E13" s="24">
        <f t="shared" si="1"/>
        <v>6.5162037037037011E-3</v>
      </c>
      <c r="F13" s="18">
        <v>2.1851851851851848E-2</v>
      </c>
      <c r="G13" s="10">
        <v>1994</v>
      </c>
      <c r="H13" s="60" t="s">
        <v>262</v>
      </c>
      <c r="I13" s="24" t="s">
        <v>261</v>
      </c>
      <c r="J13" s="10">
        <v>7</v>
      </c>
      <c r="K13" s="30">
        <f t="shared" si="2"/>
        <v>15</v>
      </c>
      <c r="L13" s="12"/>
      <c r="M13" s="12"/>
      <c r="N13" s="13">
        <v>2009</v>
      </c>
    </row>
    <row r="14" spans="1:14" x14ac:dyDescent="0.3">
      <c r="A14" s="10">
        <v>21</v>
      </c>
      <c r="B14" s="55">
        <v>3.6226851851851854E-3</v>
      </c>
      <c r="C14">
        <f t="shared" si="0"/>
        <v>1.1689814814814814E-2</v>
      </c>
      <c r="D14" s="55">
        <v>1.53125E-2</v>
      </c>
      <c r="E14">
        <f t="shared" si="1"/>
        <v>6.9097222222222233E-3</v>
      </c>
      <c r="F14" s="18">
        <v>2.2222222222222223E-2</v>
      </c>
      <c r="G14" s="10">
        <v>1994</v>
      </c>
      <c r="H14" s="3" t="s">
        <v>263</v>
      </c>
      <c r="I14" s="29" t="s">
        <v>264</v>
      </c>
      <c r="J14" s="10">
        <v>8</v>
      </c>
      <c r="K14" s="30">
        <f t="shared" si="2"/>
        <v>15</v>
      </c>
      <c r="L14" s="12"/>
      <c r="M14" s="12"/>
      <c r="N14" s="13">
        <v>2009</v>
      </c>
    </row>
    <row r="15" spans="1:14" x14ac:dyDescent="0.3">
      <c r="A15" s="10">
        <v>39</v>
      </c>
      <c r="B15" s="55">
        <v>4.5254629629629629E-3</v>
      </c>
      <c r="C15" s="19">
        <f t="shared" si="0"/>
        <v>1.4548611111111109E-2</v>
      </c>
      <c r="D15" s="55">
        <v>1.9074074074074073E-2</v>
      </c>
      <c r="E15" s="24">
        <f t="shared" si="1"/>
        <v>8.773148148148148E-3</v>
      </c>
      <c r="F15" s="19">
        <v>2.7847222222222221E-2</v>
      </c>
      <c r="G15" s="14">
        <v>1995</v>
      </c>
      <c r="H15" s="10" t="s">
        <v>334</v>
      </c>
      <c r="I15" s="9" t="s">
        <v>335</v>
      </c>
      <c r="J15" s="10">
        <v>42</v>
      </c>
      <c r="K15" s="30">
        <f t="shared" si="2"/>
        <v>14</v>
      </c>
      <c r="N15" s="13">
        <v>2009</v>
      </c>
    </row>
    <row r="16" spans="1:14" x14ac:dyDescent="0.3">
      <c r="A16" s="10">
        <v>40</v>
      </c>
      <c r="B16" s="55">
        <v>4.6064814814814814E-3</v>
      </c>
      <c r="C16" s="24">
        <f t="shared" si="0"/>
        <v>1.6874999999999998E-2</v>
      </c>
      <c r="D16" s="55">
        <v>2.148148148148148E-2</v>
      </c>
      <c r="E16" s="24">
        <f t="shared" si="1"/>
        <v>8.1250000000000003E-3</v>
      </c>
      <c r="F16" s="18">
        <v>2.960648148148148E-2</v>
      </c>
      <c r="G16" s="10">
        <v>1998</v>
      </c>
      <c r="H16" s="49" t="s">
        <v>311</v>
      </c>
      <c r="I16" s="48" t="s">
        <v>312</v>
      </c>
      <c r="J16" s="10">
        <v>33</v>
      </c>
      <c r="K16" s="83">
        <f t="shared" si="2"/>
        <v>11</v>
      </c>
      <c r="L16" s="12"/>
      <c r="M16" s="12"/>
      <c r="N16" s="13">
        <v>2009</v>
      </c>
    </row>
    <row r="17" spans="1:14" x14ac:dyDescent="0.3">
      <c r="A17" s="10">
        <v>41</v>
      </c>
      <c r="B17" s="58">
        <v>3.7152777777777774E-3</v>
      </c>
      <c r="C17">
        <f t="shared" si="0"/>
        <v>1.3969907407407405E-2</v>
      </c>
      <c r="D17" s="55">
        <v>1.7685185185185182E-2</v>
      </c>
      <c r="E17">
        <f t="shared" si="1"/>
        <v>1.200231481481482E-2</v>
      </c>
      <c r="F17" s="18">
        <v>2.9687500000000002E-2</v>
      </c>
      <c r="G17" s="10">
        <v>1998</v>
      </c>
      <c r="H17" s="10" t="s">
        <v>323</v>
      </c>
      <c r="I17" s="9" t="s">
        <v>324</v>
      </c>
      <c r="J17" s="10">
        <v>38</v>
      </c>
      <c r="K17" s="30">
        <f t="shared" si="2"/>
        <v>11</v>
      </c>
      <c r="L17" s="12" t="s">
        <v>355</v>
      </c>
      <c r="M17" s="12" t="s">
        <v>357</v>
      </c>
      <c r="N17" s="13">
        <v>2009</v>
      </c>
    </row>
  </sheetData>
  <mergeCells count="1">
    <mergeCell ref="A1:N1"/>
  </mergeCells>
  <phoneticPr fontId="6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75" workbookViewId="0">
      <selection activeCell="H4" sqref="H4"/>
    </sheetView>
  </sheetViews>
  <sheetFormatPr defaultColWidth="11.796875" defaultRowHeight="18.75" x14ac:dyDescent="0.3"/>
  <cols>
    <col min="1" max="1" width="7.5" style="16" customWidth="1"/>
    <col min="2" max="2" width="10.19921875" style="59" customWidth="1"/>
    <col min="3" max="3" width="8.19921875" style="19" customWidth="1"/>
    <col min="4" max="4" width="14" style="59" hidden="1" customWidth="1"/>
    <col min="5" max="5" width="10.8984375" style="19" customWidth="1"/>
    <col min="6" max="6" width="11.5" style="19" customWidth="1"/>
    <col min="7" max="7" width="8.69921875" style="14" customWidth="1"/>
    <col min="8" max="8" width="9.8984375" style="14" customWidth="1"/>
    <col min="9" max="9" width="11.296875" style="15" bestFit="1" customWidth="1"/>
    <col min="10" max="10" width="8.19921875" style="14" bestFit="1" customWidth="1"/>
    <col min="11" max="11" width="8" style="16" customWidth="1"/>
    <col min="12" max="12" width="8.69921875" style="6" customWidth="1"/>
    <col min="13" max="13" width="15.3984375" style="6" customWidth="1"/>
    <col min="14" max="14" width="5.796875" style="16" customWidth="1"/>
    <col min="15" max="16384" width="11.796875" style="6"/>
  </cols>
  <sheetData>
    <row r="1" spans="1:14" ht="27.75" customHeight="1" x14ac:dyDescent="0.35">
      <c r="A1" s="387" t="s">
        <v>352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4" ht="17.25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38</v>
      </c>
      <c r="K2" s="8" t="s">
        <v>37</v>
      </c>
      <c r="L2" s="7" t="s">
        <v>358</v>
      </c>
      <c r="M2" s="7" t="s">
        <v>45</v>
      </c>
      <c r="N2" s="8" t="s">
        <v>44</v>
      </c>
    </row>
    <row r="3" spans="1:14" x14ac:dyDescent="0.3">
      <c r="A3" s="10">
        <v>8</v>
      </c>
      <c r="B3" s="55">
        <v>3.2638888888888891E-3</v>
      </c>
      <c r="C3" s="72">
        <f t="shared" ref="C3:C9" si="0">D3-B3</f>
        <v>9.5023148148148141E-3</v>
      </c>
      <c r="D3" s="55">
        <v>1.2766203703703703E-2</v>
      </c>
      <c r="E3" s="77">
        <f t="shared" ref="E3:E9" si="1">F3-D3</f>
        <v>6.4004629629629654E-3</v>
      </c>
      <c r="F3" s="18">
        <v>1.9166666666666669E-2</v>
      </c>
      <c r="G3" s="10">
        <v>1982</v>
      </c>
      <c r="H3" s="9" t="s">
        <v>325</v>
      </c>
      <c r="I3" s="9" t="s">
        <v>326</v>
      </c>
      <c r="J3" s="10">
        <v>39</v>
      </c>
      <c r="K3" s="73">
        <v>27</v>
      </c>
      <c r="L3" s="12" t="s">
        <v>355</v>
      </c>
      <c r="M3" s="12" t="s">
        <v>357</v>
      </c>
      <c r="N3" s="13">
        <v>2009</v>
      </c>
    </row>
    <row r="4" spans="1:14" x14ac:dyDescent="0.3">
      <c r="A4" s="10">
        <v>10</v>
      </c>
      <c r="B4" s="55">
        <v>2.5694444444444445E-3</v>
      </c>
      <c r="C4" s="72">
        <f t="shared" si="0"/>
        <v>1.0775462962962962E-2</v>
      </c>
      <c r="D4" s="55">
        <v>1.3344907407407408E-2</v>
      </c>
      <c r="E4" s="72">
        <f t="shared" si="1"/>
        <v>6.192129629629629E-3</v>
      </c>
      <c r="F4" s="18">
        <v>1.9537037037037037E-2</v>
      </c>
      <c r="G4" s="10">
        <v>1980</v>
      </c>
      <c r="H4" s="9" t="s">
        <v>237</v>
      </c>
      <c r="I4" s="9" t="s">
        <v>238</v>
      </c>
      <c r="J4" s="10">
        <v>2</v>
      </c>
      <c r="K4" s="73">
        <v>29</v>
      </c>
      <c r="L4" s="12" t="s">
        <v>355</v>
      </c>
      <c r="M4" s="12" t="s">
        <v>241</v>
      </c>
      <c r="N4" s="13">
        <v>2009</v>
      </c>
    </row>
    <row r="5" spans="1:14" x14ac:dyDescent="0.3">
      <c r="A5" s="10">
        <v>16</v>
      </c>
      <c r="B5" s="55">
        <v>3.3912037037037036E-3</v>
      </c>
      <c r="C5" s="24">
        <f t="shared" si="0"/>
        <v>1.193287037037037E-2</v>
      </c>
      <c r="D5" s="55">
        <v>1.5324074074074073E-2</v>
      </c>
      <c r="E5">
        <f t="shared" si="1"/>
        <v>6.3425925925925941E-3</v>
      </c>
      <c r="F5" s="18">
        <v>2.1666666666666667E-2</v>
      </c>
      <c r="G5" s="10">
        <v>1980</v>
      </c>
      <c r="H5" s="9" t="s">
        <v>301</v>
      </c>
      <c r="I5" s="10" t="s">
        <v>302</v>
      </c>
      <c r="J5" s="10">
        <v>28</v>
      </c>
      <c r="K5" s="30">
        <v>29</v>
      </c>
      <c r="L5" s="12"/>
      <c r="M5" s="12"/>
      <c r="N5" s="13">
        <v>2009</v>
      </c>
    </row>
    <row r="6" spans="1:14" x14ac:dyDescent="0.3">
      <c r="A6" s="10">
        <v>27</v>
      </c>
      <c r="B6" s="55">
        <v>3.5763888888888894E-3</v>
      </c>
      <c r="C6">
        <f t="shared" si="0"/>
        <v>1.2233796296296295E-2</v>
      </c>
      <c r="D6" s="55">
        <v>1.5810185185185184E-2</v>
      </c>
      <c r="E6" s="24">
        <f t="shared" si="1"/>
        <v>7.0601851851851867E-3</v>
      </c>
      <c r="F6" s="18">
        <v>2.2870370370370371E-2</v>
      </c>
      <c r="G6" s="10">
        <v>1985</v>
      </c>
      <c r="H6" s="67" t="s">
        <v>297</v>
      </c>
      <c r="I6" s="68" t="s">
        <v>298</v>
      </c>
      <c r="J6" s="10">
        <v>26</v>
      </c>
      <c r="K6" s="30">
        <v>24</v>
      </c>
      <c r="L6" s="12"/>
      <c r="M6" s="12"/>
      <c r="N6" s="13">
        <v>2009</v>
      </c>
    </row>
    <row r="7" spans="1:14" x14ac:dyDescent="0.3">
      <c r="A7" s="10">
        <v>30</v>
      </c>
      <c r="B7" s="55">
        <v>2.7199074074074074E-3</v>
      </c>
      <c r="C7">
        <f t="shared" si="0"/>
        <v>1.3946759259259259E-2</v>
      </c>
      <c r="D7" s="55">
        <v>1.6666666666666666E-2</v>
      </c>
      <c r="E7">
        <f t="shared" si="1"/>
        <v>7.8009259259259264E-3</v>
      </c>
      <c r="F7" s="18">
        <v>2.4467592592592593E-2</v>
      </c>
      <c r="G7" s="10">
        <v>1981</v>
      </c>
      <c r="H7" s="3" t="s">
        <v>239</v>
      </c>
      <c r="I7" s="29" t="s">
        <v>240</v>
      </c>
      <c r="J7" s="10">
        <v>3</v>
      </c>
      <c r="K7" s="30">
        <v>28</v>
      </c>
      <c r="L7" s="12" t="s">
        <v>355</v>
      </c>
      <c r="M7" s="12" t="s">
        <v>241</v>
      </c>
      <c r="N7" s="13">
        <v>2009</v>
      </c>
    </row>
    <row r="8" spans="1:14" x14ac:dyDescent="0.3">
      <c r="A8" s="10">
        <v>31</v>
      </c>
      <c r="B8" s="55">
        <v>3.6574074074074074E-3</v>
      </c>
      <c r="C8">
        <f t="shared" si="0"/>
        <v>1.3391203703703704E-2</v>
      </c>
      <c r="D8" s="55">
        <v>1.7048611111111112E-2</v>
      </c>
      <c r="E8">
        <f t="shared" si="1"/>
        <v>7.719907407407408E-3</v>
      </c>
      <c r="F8" s="18">
        <v>2.476851851851852E-2</v>
      </c>
      <c r="G8" s="10">
        <v>1984</v>
      </c>
      <c r="H8" s="67" t="s">
        <v>303</v>
      </c>
      <c r="I8" s="68" t="s">
        <v>304</v>
      </c>
      <c r="J8" s="10">
        <v>29</v>
      </c>
      <c r="K8" s="30">
        <v>21</v>
      </c>
      <c r="L8" s="12"/>
      <c r="M8" s="12"/>
      <c r="N8" s="13">
        <v>2009</v>
      </c>
    </row>
    <row r="9" spans="1:14" x14ac:dyDescent="0.3">
      <c r="A9" s="10">
        <v>32</v>
      </c>
      <c r="B9" s="55">
        <v>4.0046296296296297E-3</v>
      </c>
      <c r="C9" s="24">
        <f t="shared" si="0"/>
        <v>1.3923611111111112E-2</v>
      </c>
      <c r="D9" s="55">
        <v>1.7928240740740741E-2</v>
      </c>
      <c r="E9">
        <f t="shared" si="1"/>
        <v>7.0949074074074039E-3</v>
      </c>
      <c r="F9" s="18">
        <v>2.5023148148148145E-2</v>
      </c>
      <c r="G9" s="10">
        <v>1975</v>
      </c>
      <c r="H9" s="32" t="s">
        <v>266</v>
      </c>
      <c r="I9" s="44" t="s">
        <v>267</v>
      </c>
      <c r="J9" s="10">
        <v>10</v>
      </c>
      <c r="K9" s="30">
        <v>34</v>
      </c>
      <c r="L9" s="12"/>
      <c r="M9" s="12"/>
      <c r="N9" s="13">
        <v>2009</v>
      </c>
    </row>
  </sheetData>
  <mergeCells count="1">
    <mergeCell ref="A1:N1"/>
  </mergeCells>
  <phoneticPr fontId="6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209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16.8984375" style="208" hidden="1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961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5" spans="1:21" s="66" customFormat="1" ht="33" customHeight="1" x14ac:dyDescent="0.3">
      <c r="A5" s="16"/>
      <c r="B5" s="209"/>
      <c r="C5" s="19"/>
      <c r="D5" s="59"/>
      <c r="E5" s="19"/>
      <c r="F5" s="19"/>
      <c r="G5" s="14"/>
      <c r="H5" s="207"/>
      <c r="I5" s="207"/>
      <c r="J5" s="205"/>
      <c r="K5" s="207"/>
      <c r="L5" s="205"/>
      <c r="M5" s="16"/>
      <c r="N5" s="16"/>
      <c r="O5" s="205"/>
      <c r="P5" s="205"/>
      <c r="Q5" s="208"/>
      <c r="R5" s="208"/>
      <c r="S5" s="208"/>
      <c r="T5" s="208"/>
      <c r="U5" s="6"/>
    </row>
    <row r="16" spans="1:21" s="66" customFormat="1" ht="33" customHeight="1" x14ac:dyDescent="0.3">
      <c r="A16" s="16"/>
      <c r="B16" s="209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75" workbookViewId="0">
      <selection activeCell="I28" sqref="I28"/>
    </sheetView>
  </sheetViews>
  <sheetFormatPr defaultColWidth="11.796875" defaultRowHeight="18.75" x14ac:dyDescent="0.3"/>
  <cols>
    <col min="1" max="1" width="7.5" style="16" customWidth="1"/>
    <col min="2" max="2" width="10.19921875" style="59" customWidth="1"/>
    <col min="3" max="3" width="8.19921875" style="19" customWidth="1"/>
    <col min="4" max="4" width="14" style="59" hidden="1" customWidth="1"/>
    <col min="5" max="5" width="10.8984375" style="19" customWidth="1"/>
    <col min="6" max="6" width="11.5" style="19" customWidth="1"/>
    <col min="7" max="7" width="8.69921875" style="14" customWidth="1"/>
    <col min="8" max="8" width="9.8984375" style="14" customWidth="1"/>
    <col min="9" max="9" width="11.296875" style="15" bestFit="1" customWidth="1"/>
    <col min="10" max="10" width="8.19921875" style="14" bestFit="1" customWidth="1"/>
    <col min="11" max="11" width="8" style="16" customWidth="1"/>
    <col min="12" max="12" width="8.69921875" style="6" customWidth="1"/>
    <col min="13" max="13" width="15.3984375" style="6" customWidth="1"/>
    <col min="14" max="14" width="5.796875" style="16" customWidth="1"/>
    <col min="15" max="16384" width="11.796875" style="6"/>
  </cols>
  <sheetData>
    <row r="1" spans="1:15" ht="27.75" customHeight="1" x14ac:dyDescent="0.35">
      <c r="A1" s="387" t="s">
        <v>352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5" ht="17.25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38</v>
      </c>
      <c r="K2" s="8" t="s">
        <v>37</v>
      </c>
      <c r="L2" s="7" t="s">
        <v>358</v>
      </c>
      <c r="M2" s="7" t="s">
        <v>45</v>
      </c>
      <c r="N2" s="8" t="s">
        <v>44</v>
      </c>
    </row>
    <row r="3" spans="1:15" ht="17.25" customHeight="1" x14ac:dyDescent="0.3">
      <c r="A3" s="10">
        <v>3</v>
      </c>
      <c r="B3" s="55">
        <v>2.8124999999999999E-3</v>
      </c>
      <c r="C3" s="80">
        <f t="shared" ref="C3:C18" si="0">D3-B3</f>
        <v>8.6805555555555559E-3</v>
      </c>
      <c r="D3" s="55">
        <v>1.1493055555555555E-2</v>
      </c>
      <c r="E3" s="72">
        <f t="shared" ref="E3:E18" si="1">F3-D3</f>
        <v>5.7175925925925936E-3</v>
      </c>
      <c r="F3" s="18">
        <v>1.7210648148148149E-2</v>
      </c>
      <c r="G3" s="10">
        <v>1968</v>
      </c>
      <c r="H3" s="56" t="s">
        <v>321</v>
      </c>
      <c r="I3" s="56" t="s">
        <v>322</v>
      </c>
      <c r="J3" s="10">
        <v>37</v>
      </c>
      <c r="K3" s="73">
        <v>41</v>
      </c>
      <c r="L3" s="12" t="s">
        <v>355</v>
      </c>
      <c r="M3" s="12"/>
      <c r="N3" s="13">
        <v>2009</v>
      </c>
    </row>
    <row r="4" spans="1:15" ht="17.25" customHeight="1" x14ac:dyDescent="0.3">
      <c r="A4" s="10">
        <v>4</v>
      </c>
      <c r="B4" s="76">
        <v>2.7662037037037034E-3</v>
      </c>
      <c r="C4" s="72">
        <f t="shared" si="0"/>
        <v>9.7337962962962959E-3</v>
      </c>
      <c r="D4" s="55">
        <v>1.2499999999999999E-2</v>
      </c>
      <c r="E4" s="72">
        <f t="shared" si="1"/>
        <v>5.6249999999999998E-3</v>
      </c>
      <c r="F4" s="72">
        <v>1.8124999999999999E-2</v>
      </c>
      <c r="G4" s="10">
        <v>1972</v>
      </c>
      <c r="H4" s="56" t="s">
        <v>231</v>
      </c>
      <c r="I4" s="56" t="s">
        <v>232</v>
      </c>
      <c r="J4" s="10">
        <v>1</v>
      </c>
      <c r="K4" s="73">
        <v>37</v>
      </c>
      <c r="L4" s="12" t="s">
        <v>356</v>
      </c>
      <c r="M4" s="12"/>
      <c r="N4" s="13">
        <v>2009</v>
      </c>
    </row>
    <row r="5" spans="1:15" ht="17.25" customHeight="1" x14ac:dyDescent="0.3">
      <c r="A5" s="10">
        <v>7</v>
      </c>
      <c r="B5" s="55">
        <v>3.0092592592592588E-3</v>
      </c>
      <c r="C5" s="72">
        <f t="shared" si="0"/>
        <v>1.0162037037037035E-2</v>
      </c>
      <c r="D5" s="55">
        <v>1.3171296296296294E-2</v>
      </c>
      <c r="E5" s="72">
        <f t="shared" si="1"/>
        <v>5.6944444444444482E-3</v>
      </c>
      <c r="F5" s="18">
        <v>1.8865740740740742E-2</v>
      </c>
      <c r="G5" s="10">
        <v>1968</v>
      </c>
      <c r="H5" s="56" t="s">
        <v>316</v>
      </c>
      <c r="I5" s="56" t="s">
        <v>315</v>
      </c>
      <c r="J5" s="10">
        <v>35</v>
      </c>
      <c r="K5" s="73">
        <v>41</v>
      </c>
      <c r="L5" s="12" t="s">
        <v>74</v>
      </c>
      <c r="M5" s="12"/>
      <c r="N5" s="13">
        <v>2009</v>
      </c>
      <c r="O5" s="5"/>
    </row>
    <row r="6" spans="1:15" ht="17.25" customHeight="1" x14ac:dyDescent="0.3">
      <c r="A6" s="10">
        <v>11</v>
      </c>
      <c r="B6" s="55">
        <v>2.8472222222222219E-3</v>
      </c>
      <c r="C6" s="77">
        <f t="shared" si="0"/>
        <v>1.1122685185185187E-2</v>
      </c>
      <c r="D6" s="55">
        <v>1.3969907407407408E-2</v>
      </c>
      <c r="E6" s="72">
        <f t="shared" si="1"/>
        <v>5.8912037037037023E-3</v>
      </c>
      <c r="F6" s="18">
        <v>1.9861111111111111E-2</v>
      </c>
      <c r="G6" s="10">
        <v>1964</v>
      </c>
      <c r="H6" s="56" t="s">
        <v>271</v>
      </c>
      <c r="I6" s="56" t="s">
        <v>272</v>
      </c>
      <c r="J6" s="10">
        <v>13</v>
      </c>
      <c r="K6" s="73">
        <v>45</v>
      </c>
      <c r="L6" s="12"/>
      <c r="M6" s="12"/>
      <c r="N6" s="13">
        <v>2009</v>
      </c>
    </row>
    <row r="7" spans="1:15" ht="17.25" customHeight="1" x14ac:dyDescent="0.3">
      <c r="A7" s="10">
        <v>14</v>
      </c>
      <c r="B7" s="55">
        <v>3.9351851851851857E-3</v>
      </c>
      <c r="C7">
        <f t="shared" si="0"/>
        <v>1.0694444444444444E-2</v>
      </c>
      <c r="D7" s="55">
        <v>1.462962962962963E-2</v>
      </c>
      <c r="E7">
        <f t="shared" si="1"/>
        <v>6.5856481481481478E-3</v>
      </c>
      <c r="F7" s="18">
        <v>2.1215277777777777E-2</v>
      </c>
      <c r="G7" s="10">
        <v>1960</v>
      </c>
      <c r="H7" s="56" t="s">
        <v>280</v>
      </c>
      <c r="I7" s="56" t="s">
        <v>274</v>
      </c>
      <c r="J7" s="10">
        <v>18</v>
      </c>
      <c r="K7" s="30">
        <v>49</v>
      </c>
      <c r="M7" s="12"/>
      <c r="N7" s="13">
        <v>2009</v>
      </c>
    </row>
    <row r="8" spans="1:15" ht="17.25" customHeight="1" x14ac:dyDescent="0.3">
      <c r="A8" s="10">
        <v>15</v>
      </c>
      <c r="B8" s="55">
        <v>3.3333333333333335E-3</v>
      </c>
      <c r="C8" s="82">
        <f t="shared" si="0"/>
        <v>1.1666666666666667E-2</v>
      </c>
      <c r="D8" s="55">
        <v>1.5000000000000001E-2</v>
      </c>
      <c r="E8" s="38">
        <f t="shared" si="1"/>
        <v>6.4699074074074086E-3</v>
      </c>
      <c r="F8" s="18">
        <v>2.146990740740741E-2</v>
      </c>
      <c r="G8" s="10">
        <v>1968</v>
      </c>
      <c r="H8" s="70" t="s">
        <v>63</v>
      </c>
      <c r="I8" s="69" t="s">
        <v>62</v>
      </c>
      <c r="J8" s="10">
        <v>5</v>
      </c>
      <c r="K8" s="30">
        <v>41</v>
      </c>
      <c r="L8" s="12" t="s">
        <v>50</v>
      </c>
      <c r="M8" s="12"/>
      <c r="N8" s="13">
        <v>2009</v>
      </c>
    </row>
    <row r="9" spans="1:15" ht="17.25" customHeight="1" x14ac:dyDescent="0.3">
      <c r="A9" s="10">
        <v>17</v>
      </c>
      <c r="B9" s="55">
        <v>4.5717592592592589E-3</v>
      </c>
      <c r="C9">
        <f t="shared" si="0"/>
        <v>1.0983796296296294E-2</v>
      </c>
      <c r="D9" s="55">
        <v>1.5555555555555553E-2</v>
      </c>
      <c r="E9">
        <f t="shared" si="1"/>
        <v>6.1226851851851841E-3</v>
      </c>
      <c r="F9" s="18">
        <v>2.1678240740740738E-2</v>
      </c>
      <c r="G9" s="10">
        <v>1962</v>
      </c>
      <c r="H9" s="11" t="s">
        <v>278</v>
      </c>
      <c r="I9" s="56" t="s">
        <v>279</v>
      </c>
      <c r="J9" s="10">
        <v>17</v>
      </c>
      <c r="K9" s="30">
        <v>47</v>
      </c>
      <c r="M9" s="12"/>
      <c r="N9" s="13">
        <v>2009</v>
      </c>
    </row>
    <row r="10" spans="1:15" ht="17.25" customHeight="1" x14ac:dyDescent="0.3">
      <c r="A10" s="10">
        <v>19</v>
      </c>
      <c r="B10" s="55">
        <v>4.0393518518518521E-3</v>
      </c>
      <c r="C10">
        <f t="shared" si="0"/>
        <v>1.1481481481481481E-2</v>
      </c>
      <c r="D10" s="55">
        <v>1.5520833333333333E-2</v>
      </c>
      <c r="E10" s="24">
        <f t="shared" si="1"/>
        <v>6.3657407407407395E-3</v>
      </c>
      <c r="F10" s="18">
        <v>2.1886574074074072E-2</v>
      </c>
      <c r="G10" s="10">
        <v>1965</v>
      </c>
      <c r="H10" s="11" t="s">
        <v>251</v>
      </c>
      <c r="I10" s="60" t="s">
        <v>250</v>
      </c>
      <c r="J10" s="10">
        <v>4</v>
      </c>
      <c r="K10" s="30">
        <v>44</v>
      </c>
      <c r="L10" s="12"/>
      <c r="M10" s="12"/>
      <c r="N10" s="13">
        <v>2009</v>
      </c>
    </row>
    <row r="11" spans="1:15" ht="17.25" customHeight="1" x14ac:dyDescent="0.3">
      <c r="A11" s="10">
        <v>20</v>
      </c>
      <c r="B11" s="55">
        <v>2.9629629629629628E-3</v>
      </c>
      <c r="C11" s="72">
        <f t="shared" si="0"/>
        <v>1.1354166666666669E-2</v>
      </c>
      <c r="D11" s="55">
        <v>1.4317129629629631E-2</v>
      </c>
      <c r="E11" s="77">
        <f t="shared" si="1"/>
        <v>7.8703703703703679E-3</v>
      </c>
      <c r="F11" s="18">
        <v>2.2187499999999999E-2</v>
      </c>
      <c r="G11" s="10">
        <v>1972</v>
      </c>
      <c r="H11" s="56" t="s">
        <v>330</v>
      </c>
      <c r="I11" s="56" t="s">
        <v>329</v>
      </c>
      <c r="J11" s="10">
        <v>41</v>
      </c>
      <c r="K11" s="73">
        <v>37</v>
      </c>
      <c r="L11" s="12"/>
      <c r="M11" s="12"/>
      <c r="N11" s="13">
        <v>2009</v>
      </c>
    </row>
    <row r="12" spans="1:15" s="66" customFormat="1" ht="17.25" customHeight="1" x14ac:dyDescent="0.3">
      <c r="A12" s="10">
        <v>23</v>
      </c>
      <c r="B12" s="55">
        <v>2.9166666666666668E-3</v>
      </c>
      <c r="C12">
        <f t="shared" si="0"/>
        <v>1.2627314814814813E-2</v>
      </c>
      <c r="D12" s="55">
        <v>1.554398148148148E-2</v>
      </c>
      <c r="E12">
        <f t="shared" si="1"/>
        <v>6.724537037037041E-3</v>
      </c>
      <c r="F12" s="18">
        <v>2.2268518518518521E-2</v>
      </c>
      <c r="G12" s="10">
        <v>1970</v>
      </c>
      <c r="H12" s="42" t="s">
        <v>268</v>
      </c>
      <c r="I12" s="89" t="s">
        <v>269</v>
      </c>
      <c r="J12" s="10">
        <v>11</v>
      </c>
      <c r="K12" s="30">
        <v>39</v>
      </c>
      <c r="L12" s="12"/>
      <c r="M12" s="12"/>
      <c r="N12" s="13">
        <v>2009</v>
      </c>
    </row>
    <row r="13" spans="1:15" x14ac:dyDescent="0.3">
      <c r="A13" s="10">
        <v>24</v>
      </c>
      <c r="B13" s="55">
        <v>3.530092592592592E-3</v>
      </c>
      <c r="C13">
        <f t="shared" si="0"/>
        <v>1.1747685185185186E-2</v>
      </c>
      <c r="D13" s="55">
        <v>1.5277777777777777E-2</v>
      </c>
      <c r="E13" s="24">
        <f t="shared" si="1"/>
        <v>7.0833333333333356E-3</v>
      </c>
      <c r="F13" s="18">
        <v>2.2361111111111113E-2</v>
      </c>
      <c r="G13" s="10">
        <v>1970</v>
      </c>
      <c r="H13" s="89" t="s">
        <v>309</v>
      </c>
      <c r="I13" s="56" t="s">
        <v>310</v>
      </c>
      <c r="J13" s="10">
        <v>32</v>
      </c>
      <c r="K13" s="30">
        <v>39</v>
      </c>
      <c r="L13" s="12" t="s">
        <v>355</v>
      </c>
      <c r="M13" s="12"/>
      <c r="N13" s="13">
        <v>2009</v>
      </c>
    </row>
    <row r="14" spans="1:15" x14ac:dyDescent="0.3">
      <c r="A14" s="10">
        <v>26</v>
      </c>
      <c r="B14" s="55">
        <v>3.483796296296296E-3</v>
      </c>
      <c r="C14">
        <f t="shared" si="0"/>
        <v>1.2106481481481482E-2</v>
      </c>
      <c r="D14" s="55">
        <v>1.5590277777777778E-2</v>
      </c>
      <c r="E14">
        <f t="shared" si="1"/>
        <v>6.9328703703703653E-3</v>
      </c>
      <c r="F14" s="18">
        <v>2.2523148148148143E-2</v>
      </c>
      <c r="G14" s="10">
        <v>1974</v>
      </c>
      <c r="H14" s="22" t="s">
        <v>317</v>
      </c>
      <c r="I14" s="22" t="s">
        <v>318</v>
      </c>
      <c r="J14" s="10">
        <v>36</v>
      </c>
      <c r="K14" s="30">
        <v>35</v>
      </c>
      <c r="L14" s="12" t="s">
        <v>356</v>
      </c>
      <c r="M14" s="12"/>
      <c r="N14" s="13">
        <v>2009</v>
      </c>
    </row>
    <row r="15" spans="1:15" x14ac:dyDescent="0.3">
      <c r="A15" s="10">
        <v>33</v>
      </c>
      <c r="B15" s="55">
        <v>4.2013888888888891E-3</v>
      </c>
      <c r="C15">
        <f t="shared" si="0"/>
        <v>1.1967592592592592E-2</v>
      </c>
      <c r="D15" s="55">
        <v>1.6168981481481482E-2</v>
      </c>
      <c r="E15">
        <f t="shared" si="1"/>
        <v>9.2708333333333323E-3</v>
      </c>
      <c r="F15" s="18">
        <v>2.5439814814814814E-2</v>
      </c>
      <c r="G15" s="10">
        <v>1961</v>
      </c>
      <c r="H15" s="44" t="s">
        <v>282</v>
      </c>
      <c r="I15" s="32" t="s">
        <v>281</v>
      </c>
      <c r="J15" s="10">
        <v>19</v>
      </c>
      <c r="K15" s="30">
        <v>48</v>
      </c>
      <c r="M15" s="12"/>
      <c r="N15" s="13">
        <v>2009</v>
      </c>
    </row>
    <row r="16" spans="1:15" x14ac:dyDescent="0.3">
      <c r="A16" s="10">
        <v>34</v>
      </c>
      <c r="B16" s="55">
        <v>4.3287037037037035E-3</v>
      </c>
      <c r="C16">
        <f t="shared" si="0"/>
        <v>1.4699074074074076E-2</v>
      </c>
      <c r="D16" s="55">
        <v>1.9027777777777779E-2</v>
      </c>
      <c r="E16">
        <f t="shared" si="1"/>
        <v>6.5162037037037046E-3</v>
      </c>
      <c r="F16" s="18">
        <v>2.5543981481481483E-2</v>
      </c>
      <c r="G16" s="10">
        <v>1964</v>
      </c>
      <c r="H16" s="10" t="s">
        <v>305</v>
      </c>
      <c r="I16" s="9" t="s">
        <v>306</v>
      </c>
      <c r="J16" s="10">
        <v>30</v>
      </c>
      <c r="K16" s="30">
        <v>45</v>
      </c>
      <c r="M16" s="12"/>
      <c r="N16" s="13">
        <v>2009</v>
      </c>
    </row>
    <row r="17" spans="1:14" x14ac:dyDescent="0.3">
      <c r="A17" s="10">
        <v>35</v>
      </c>
      <c r="B17" s="55">
        <v>4.6412037037037038E-3</v>
      </c>
      <c r="C17">
        <f t="shared" si="0"/>
        <v>1.3495370370370369E-2</v>
      </c>
      <c r="D17" s="55">
        <v>1.8136574074074072E-2</v>
      </c>
      <c r="E17">
        <f t="shared" si="1"/>
        <v>7.4999999999999997E-3</v>
      </c>
      <c r="F17" s="18">
        <v>2.5636574074074072E-2</v>
      </c>
      <c r="G17" s="10">
        <v>1966</v>
      </c>
      <c r="H17" s="9" t="s">
        <v>307</v>
      </c>
      <c r="I17" s="9" t="s">
        <v>308</v>
      </c>
      <c r="J17" s="10">
        <v>31</v>
      </c>
      <c r="K17" s="30">
        <v>43</v>
      </c>
      <c r="L17" s="12"/>
      <c r="M17" s="12"/>
      <c r="N17" s="13">
        <v>2009</v>
      </c>
    </row>
    <row r="18" spans="1:14" x14ac:dyDescent="0.3">
      <c r="A18" s="10">
        <v>36</v>
      </c>
      <c r="B18" s="55">
        <v>4.3981481481481484E-3</v>
      </c>
      <c r="C18">
        <f t="shared" si="0"/>
        <v>1.4120370370370373E-2</v>
      </c>
      <c r="D18" s="55">
        <v>1.8518518518518521E-2</v>
      </c>
      <c r="E18">
        <f t="shared" si="1"/>
        <v>7.3148148148148122E-3</v>
      </c>
      <c r="F18" s="18">
        <v>2.5833333333333333E-2</v>
      </c>
      <c r="G18" s="10">
        <v>1969</v>
      </c>
      <c r="H18" s="50" t="s">
        <v>327</v>
      </c>
      <c r="I18" s="48" t="s">
        <v>328</v>
      </c>
      <c r="J18" s="10">
        <v>40</v>
      </c>
      <c r="K18" s="30">
        <v>40</v>
      </c>
      <c r="L18" s="12"/>
      <c r="M18" s="12"/>
      <c r="N18" s="13">
        <v>2009</v>
      </c>
    </row>
  </sheetData>
  <mergeCells count="1">
    <mergeCell ref="A1:N1"/>
  </mergeCells>
  <phoneticPr fontId="6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75" workbookViewId="0">
      <selection activeCell="I18" sqref="I18"/>
    </sheetView>
  </sheetViews>
  <sheetFormatPr defaultColWidth="11.796875" defaultRowHeight="18.75" x14ac:dyDescent="0.3"/>
  <cols>
    <col min="1" max="1" width="7.5" style="16" customWidth="1"/>
    <col min="2" max="2" width="10.19921875" style="59" customWidth="1"/>
    <col min="3" max="3" width="8.19921875" style="19" customWidth="1"/>
    <col min="4" max="4" width="14" style="59" hidden="1" customWidth="1"/>
    <col min="5" max="5" width="10.8984375" style="19" customWidth="1"/>
    <col min="6" max="6" width="11.5" style="19" customWidth="1"/>
    <col min="7" max="7" width="8.69921875" style="14" customWidth="1"/>
    <col min="8" max="8" width="9.8984375" style="14" customWidth="1"/>
    <col min="9" max="9" width="11.296875" style="15" bestFit="1" customWidth="1"/>
    <col min="10" max="10" width="8.19921875" style="14" bestFit="1" customWidth="1"/>
    <col min="11" max="11" width="8" style="16" customWidth="1"/>
    <col min="12" max="12" width="12.296875" style="6" customWidth="1"/>
    <col min="13" max="13" width="15.3984375" style="6" customWidth="1"/>
    <col min="14" max="14" width="5.796875" style="16" customWidth="1"/>
    <col min="15" max="16384" width="11.796875" style="6"/>
  </cols>
  <sheetData>
    <row r="1" spans="1:14" ht="27.75" customHeight="1" x14ac:dyDescent="0.35">
      <c r="A1" s="387" t="s">
        <v>352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</row>
    <row r="2" spans="1:14" ht="17.25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38</v>
      </c>
      <c r="K2" s="8" t="s">
        <v>37</v>
      </c>
      <c r="L2" s="7" t="s">
        <v>358</v>
      </c>
      <c r="M2" s="7" t="s">
        <v>45</v>
      </c>
      <c r="N2" s="8" t="s">
        <v>44</v>
      </c>
    </row>
    <row r="3" spans="1:14" ht="17.25" customHeight="1" x14ac:dyDescent="0.3">
      <c r="A3" s="78">
        <v>12</v>
      </c>
      <c r="B3" s="79">
        <v>3.9004629629629632E-3</v>
      </c>
      <c r="C3" s="79">
        <f>D3-B3</f>
        <v>1.0567129629629629E-2</v>
      </c>
      <c r="D3" s="79">
        <v>1.4467592592592593E-2</v>
      </c>
      <c r="E3" s="79">
        <f>F3-D3</f>
        <v>6.1458333333333347E-3</v>
      </c>
      <c r="F3" s="79">
        <v>2.0613425925925927E-2</v>
      </c>
      <c r="G3" s="78">
        <v>1950</v>
      </c>
      <c r="H3" s="56" t="s">
        <v>300</v>
      </c>
      <c r="I3" s="56" t="s">
        <v>299</v>
      </c>
      <c r="J3" s="78">
        <v>27</v>
      </c>
      <c r="K3" s="78">
        <f>N3-G3</f>
        <v>59</v>
      </c>
      <c r="L3" s="12" t="s">
        <v>100</v>
      </c>
      <c r="M3" s="64"/>
      <c r="N3" s="65">
        <v>2009</v>
      </c>
    </row>
    <row r="4" spans="1:14" ht="17.25" customHeight="1" x14ac:dyDescent="0.3">
      <c r="A4" s="10">
        <v>13</v>
      </c>
      <c r="B4" s="55">
        <v>3.2407407407407406E-3</v>
      </c>
      <c r="C4" s="72">
        <f>D4-B4</f>
        <v>1.0300925925925927E-2</v>
      </c>
      <c r="D4" s="62">
        <v>1.3541666666666667E-2</v>
      </c>
      <c r="E4" s="72">
        <f>F4-D4</f>
        <v>7.3032407407407386E-3</v>
      </c>
      <c r="F4" s="18">
        <v>2.0844907407407406E-2</v>
      </c>
      <c r="G4" s="10">
        <v>1959</v>
      </c>
      <c r="H4" s="56" t="s">
        <v>283</v>
      </c>
      <c r="I4" s="56" t="s">
        <v>281</v>
      </c>
      <c r="J4" s="10">
        <v>20</v>
      </c>
      <c r="K4" s="73">
        <f>N4-G4</f>
        <v>50</v>
      </c>
      <c r="L4" s="12"/>
      <c r="M4" s="12"/>
      <c r="N4" s="13">
        <v>2009</v>
      </c>
    </row>
    <row r="5" spans="1:14" s="66" customFormat="1" ht="17.25" customHeight="1" x14ac:dyDescent="0.3">
      <c r="A5" s="10">
        <v>29</v>
      </c>
      <c r="B5" s="55">
        <v>4.7453703703703703E-3</v>
      </c>
      <c r="C5">
        <f>D5-B5</f>
        <v>1.1307870370370369E-2</v>
      </c>
      <c r="D5" s="55">
        <v>1.6053240740740739E-2</v>
      </c>
      <c r="E5">
        <f>F5-D5</f>
        <v>8.0208333333333312E-3</v>
      </c>
      <c r="F5" s="18">
        <v>2.4074074074074071E-2</v>
      </c>
      <c r="G5" s="10">
        <v>1959</v>
      </c>
      <c r="H5" s="61" t="s">
        <v>286</v>
      </c>
      <c r="I5" s="57" t="s">
        <v>287</v>
      </c>
      <c r="J5" s="10">
        <v>22</v>
      </c>
      <c r="K5" s="30">
        <f>N5-G5</f>
        <v>50</v>
      </c>
      <c r="L5" s="12" t="s">
        <v>356</v>
      </c>
      <c r="M5" s="12"/>
      <c r="N5" s="13">
        <v>2009</v>
      </c>
    </row>
    <row r="6" spans="1:14" ht="17.25" customHeight="1" x14ac:dyDescent="0.3">
      <c r="A6" s="10">
        <v>42</v>
      </c>
      <c r="B6" s="55">
        <v>4.4675925925925933E-3</v>
      </c>
      <c r="C6" s="24">
        <f>D6-B6</f>
        <v>1.7928240740740741E-2</v>
      </c>
      <c r="D6" s="55">
        <v>2.2395833333333334E-2</v>
      </c>
      <c r="E6" s="24">
        <f>F6-D6</f>
        <v>9.6643518518518511E-3</v>
      </c>
      <c r="F6" s="18">
        <v>3.2060185185185185E-2</v>
      </c>
      <c r="G6" s="10">
        <v>1959</v>
      </c>
      <c r="H6" s="57" t="s">
        <v>313</v>
      </c>
      <c r="I6" s="61" t="s">
        <v>314</v>
      </c>
      <c r="J6" s="10">
        <v>34</v>
      </c>
      <c r="K6" s="83">
        <f>N6-G6</f>
        <v>50</v>
      </c>
      <c r="L6" s="12"/>
      <c r="M6" s="12"/>
      <c r="N6" s="13">
        <v>2009</v>
      </c>
    </row>
  </sheetData>
  <mergeCells count="1">
    <mergeCell ref="A1:N1"/>
  </mergeCells>
  <phoneticPr fontId="6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2" sqref="B12"/>
    </sheetView>
  </sheetViews>
  <sheetFormatPr defaultRowHeight="18.75" x14ac:dyDescent="0.3"/>
  <cols>
    <col min="1" max="1" width="25.19921875" style="92" customWidth="1"/>
    <col min="2" max="2" width="19.8984375" style="41" customWidth="1"/>
  </cols>
  <sheetData>
    <row r="1" spans="1:2" ht="25.5" customHeight="1" x14ac:dyDescent="0.3">
      <c r="A1" s="131" t="s">
        <v>161</v>
      </c>
    </row>
    <row r="2" spans="1:2" x14ac:dyDescent="0.3">
      <c r="A2" s="131" t="s">
        <v>612</v>
      </c>
    </row>
    <row r="3" spans="1:2" x14ac:dyDescent="0.3">
      <c r="A3" s="131" t="s">
        <v>162</v>
      </c>
    </row>
    <row r="4" spans="1:2" x14ac:dyDescent="0.3">
      <c r="A4" s="131" t="s">
        <v>611</v>
      </c>
      <c r="B4"/>
    </row>
    <row r="5" spans="1:2" x14ac:dyDescent="0.3">
      <c r="A5" s="131" t="s">
        <v>148</v>
      </c>
      <c r="B5"/>
    </row>
    <row r="6" spans="1:2" x14ac:dyDescent="0.3">
      <c r="A6" s="119" t="s">
        <v>427</v>
      </c>
      <c r="B6"/>
    </row>
    <row r="7" spans="1:2" x14ac:dyDescent="0.3">
      <c r="A7" s="131" t="s">
        <v>613</v>
      </c>
      <c r="B7"/>
    </row>
    <row r="8" spans="1:2" x14ac:dyDescent="0.3">
      <c r="A8" s="132" t="s">
        <v>426</v>
      </c>
      <c r="B8"/>
    </row>
    <row r="9" spans="1:2" x14ac:dyDescent="0.3">
      <c r="A9" s="131" t="s">
        <v>150</v>
      </c>
      <c r="B9"/>
    </row>
    <row r="10" spans="1:2" x14ac:dyDescent="0.3">
      <c r="A10" s="132" t="s">
        <v>163</v>
      </c>
    </row>
    <row r="11" spans="1:2" x14ac:dyDescent="0.3">
      <c r="A11" s="134" t="s">
        <v>423</v>
      </c>
    </row>
    <row r="12" spans="1:2" x14ac:dyDescent="0.3">
      <c r="A12" s="132" t="s">
        <v>614</v>
      </c>
    </row>
    <row r="13" spans="1:2" x14ac:dyDescent="0.3">
      <c r="A13" s="134" t="s">
        <v>428</v>
      </c>
    </row>
    <row r="14" spans="1:2" x14ac:dyDescent="0.3">
      <c r="A14" s="132" t="s">
        <v>609</v>
      </c>
    </row>
    <row r="15" spans="1:2" x14ac:dyDescent="0.3">
      <c r="A15" s="132" t="s">
        <v>610</v>
      </c>
    </row>
    <row r="16" spans="1:2" x14ac:dyDescent="0.3">
      <c r="A16" s="121" t="s">
        <v>159</v>
      </c>
    </row>
    <row r="17" spans="1:1" x14ac:dyDescent="0.3">
      <c r="A17" s="130" t="s">
        <v>615</v>
      </c>
    </row>
    <row r="18" spans="1:1" x14ac:dyDescent="0.3">
      <c r="A18" s="130" t="s">
        <v>616</v>
      </c>
    </row>
    <row r="19" spans="1:1" x14ac:dyDescent="0.3">
      <c r="A19" s="131" t="s">
        <v>164</v>
      </c>
    </row>
    <row r="20" spans="1:1" x14ac:dyDescent="0.3">
      <c r="A20" s="13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75" workbookViewId="0">
      <selection activeCell="I5" sqref="I5"/>
    </sheetView>
  </sheetViews>
  <sheetFormatPr defaultColWidth="11.796875" defaultRowHeight="18.75" x14ac:dyDescent="0.3"/>
  <cols>
    <col min="1" max="1" width="7.5" style="16" customWidth="1"/>
    <col min="2" max="2" width="13.19921875" style="19" customWidth="1"/>
    <col min="3" max="3" width="16.19921875" style="19" customWidth="1"/>
    <col min="4" max="4" width="13.8984375" style="19" hidden="1" customWidth="1"/>
    <col min="5" max="5" width="13.69921875" style="19" customWidth="1"/>
    <col min="6" max="6" width="14.09765625" style="19" customWidth="1"/>
    <col min="7" max="7" width="6.19921875" style="14" customWidth="1"/>
    <col min="8" max="8" width="13.8984375" style="14" customWidth="1"/>
    <col min="9" max="9" width="14.8984375" style="15" customWidth="1"/>
    <col min="10" max="10" width="7.09765625" style="14" customWidth="1"/>
    <col min="11" max="11" width="6.59765625" style="16" customWidth="1"/>
    <col min="12" max="12" width="15.5" style="6" customWidth="1"/>
    <col min="13" max="13" width="0.296875" style="6" customWidth="1"/>
    <col min="14" max="14" width="9.765625E-2" style="16" customWidth="1"/>
    <col min="15" max="16384" width="11.796875" style="6"/>
  </cols>
  <sheetData>
    <row r="1" spans="1:15" ht="27.75" customHeight="1" x14ac:dyDescent="0.35">
      <c r="A1" s="389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4"/>
      <c r="L1" s="5"/>
      <c r="M1" s="5"/>
      <c r="N1" s="4"/>
    </row>
    <row r="2" spans="1:15" ht="17.25" customHeight="1" x14ac:dyDescent="0.3">
      <c r="A2" s="39" t="s">
        <v>30</v>
      </c>
      <c r="B2" s="17" t="s">
        <v>31</v>
      </c>
      <c r="C2" s="17" t="s">
        <v>32</v>
      </c>
      <c r="D2" s="17" t="s">
        <v>36</v>
      </c>
      <c r="E2" s="17" t="s">
        <v>34</v>
      </c>
      <c r="F2" s="17" t="s">
        <v>33</v>
      </c>
      <c r="G2" s="8" t="s">
        <v>42</v>
      </c>
      <c r="H2" s="8" t="s">
        <v>43</v>
      </c>
      <c r="I2" s="7" t="s">
        <v>41</v>
      </c>
      <c r="J2" s="8" t="s">
        <v>38</v>
      </c>
      <c r="K2" s="8" t="s">
        <v>37</v>
      </c>
      <c r="L2" s="7" t="s">
        <v>179</v>
      </c>
      <c r="M2" s="7" t="s">
        <v>45</v>
      </c>
      <c r="N2" s="8" t="s">
        <v>44</v>
      </c>
    </row>
    <row r="3" spans="1:15" ht="17.25" customHeight="1" x14ac:dyDescent="0.3">
      <c r="A3" s="10">
        <v>2</v>
      </c>
      <c r="B3" s="18">
        <v>2.8240740740740739E-3</v>
      </c>
      <c r="C3" s="21">
        <f t="shared" ref="C3:C43" si="0">D3-B3</f>
        <v>8.3101851851851861E-3</v>
      </c>
      <c r="D3" s="18">
        <v>1.113425925925926E-2</v>
      </c>
      <c r="E3" s="54">
        <f t="shared" ref="E3:E43" si="1">F3-D3</f>
        <v>6.0763888888888881E-3</v>
      </c>
      <c r="F3" s="18">
        <v>1.7210648148148149E-2</v>
      </c>
      <c r="G3" s="10">
        <v>1968</v>
      </c>
      <c r="H3" s="42" t="s">
        <v>115</v>
      </c>
      <c r="I3" s="1" t="s">
        <v>116</v>
      </c>
      <c r="J3" s="10">
        <v>28</v>
      </c>
      <c r="K3" s="30">
        <f t="shared" ref="K3:K30" si="2">N3-G3</f>
        <v>40</v>
      </c>
      <c r="L3" s="12" t="s">
        <v>70</v>
      </c>
      <c r="M3" s="12"/>
      <c r="N3" s="13">
        <v>2008</v>
      </c>
    </row>
    <row r="4" spans="1:15" ht="17.25" customHeight="1" x14ac:dyDescent="0.3">
      <c r="A4" s="10">
        <v>4</v>
      </c>
      <c r="B4" s="18">
        <v>3.2870370370370367E-3</v>
      </c>
      <c r="C4" s="54">
        <f t="shared" si="0"/>
        <v>8.9699074074074073E-3</v>
      </c>
      <c r="D4" s="18">
        <v>1.2256944444444444E-2</v>
      </c>
      <c r="E4">
        <f t="shared" si="1"/>
        <v>6.0532407407407427E-3</v>
      </c>
      <c r="F4" s="18">
        <v>1.8310185185185186E-2</v>
      </c>
      <c r="G4" s="10">
        <v>1984</v>
      </c>
      <c r="H4" s="3" t="s">
        <v>95</v>
      </c>
      <c r="I4" s="29" t="s">
        <v>94</v>
      </c>
      <c r="J4" s="10">
        <v>35</v>
      </c>
      <c r="K4" s="30">
        <f t="shared" si="2"/>
        <v>24</v>
      </c>
      <c r="L4" s="12" t="s">
        <v>50</v>
      </c>
      <c r="M4" s="12"/>
      <c r="N4" s="13">
        <v>2008</v>
      </c>
    </row>
    <row r="5" spans="1:15" ht="17.25" customHeight="1" x14ac:dyDescent="0.3">
      <c r="A5" s="10">
        <v>3</v>
      </c>
      <c r="B5" s="18">
        <v>2.9282407407407412E-3</v>
      </c>
      <c r="C5">
        <f t="shared" si="0"/>
        <v>9.0393518518518505E-3</v>
      </c>
      <c r="D5" s="18">
        <v>1.1967592592592592E-2</v>
      </c>
      <c r="E5">
        <f t="shared" si="1"/>
        <v>5.9490740740740754E-3</v>
      </c>
      <c r="F5" s="18">
        <v>1.7916666666666668E-2</v>
      </c>
      <c r="G5" s="10">
        <v>1967</v>
      </c>
      <c r="H5" s="3" t="s">
        <v>58</v>
      </c>
      <c r="I5" s="29" t="s">
        <v>57</v>
      </c>
      <c r="J5" s="10">
        <v>8</v>
      </c>
      <c r="K5" s="30">
        <f t="shared" si="2"/>
        <v>41</v>
      </c>
      <c r="L5" s="12" t="s">
        <v>50</v>
      </c>
      <c r="M5" s="12"/>
      <c r="N5" s="13">
        <v>2008</v>
      </c>
    </row>
    <row r="6" spans="1:15" ht="17.25" customHeight="1" x14ac:dyDescent="0.3">
      <c r="A6" s="10">
        <v>1</v>
      </c>
      <c r="B6" s="21">
        <v>2.5231481481481481E-3</v>
      </c>
      <c r="C6">
        <f t="shared" si="0"/>
        <v>9.3750000000000014E-3</v>
      </c>
      <c r="D6" s="18">
        <v>1.1898148148148149E-2</v>
      </c>
      <c r="E6" s="21">
        <f t="shared" si="1"/>
        <v>4.3402777777777745E-3</v>
      </c>
      <c r="F6">
        <v>1.6238425925925924E-2</v>
      </c>
      <c r="G6" s="10">
        <v>1985</v>
      </c>
      <c r="H6" s="29" t="s">
        <v>84</v>
      </c>
      <c r="I6" s="3" t="s">
        <v>82</v>
      </c>
      <c r="J6" s="10">
        <v>26</v>
      </c>
      <c r="K6" s="30">
        <f t="shared" si="2"/>
        <v>23</v>
      </c>
      <c r="L6" s="12" t="s">
        <v>83</v>
      </c>
      <c r="M6" s="12"/>
      <c r="N6" s="13">
        <v>2008</v>
      </c>
    </row>
    <row r="7" spans="1:15" ht="17.25" customHeight="1" x14ac:dyDescent="0.3">
      <c r="A7" s="10">
        <v>9</v>
      </c>
      <c r="B7" s="18">
        <v>4.4328703703703709E-3</v>
      </c>
      <c r="C7">
        <f t="shared" si="0"/>
        <v>9.4560185185185164E-3</v>
      </c>
      <c r="D7" s="18">
        <v>1.3888888888888888E-2</v>
      </c>
      <c r="E7">
        <f t="shared" si="1"/>
        <v>5.8680555555555569E-3</v>
      </c>
      <c r="F7" s="18">
        <v>1.9756944444444445E-2</v>
      </c>
      <c r="G7" s="10">
        <v>1962</v>
      </c>
      <c r="H7" s="3" t="s">
        <v>67</v>
      </c>
      <c r="I7" s="29" t="s">
        <v>66</v>
      </c>
      <c r="J7" s="10">
        <v>12</v>
      </c>
      <c r="K7" s="30">
        <f t="shared" si="2"/>
        <v>46</v>
      </c>
      <c r="L7" s="12" t="s">
        <v>50</v>
      </c>
      <c r="M7" s="12"/>
      <c r="N7" s="13">
        <v>2008</v>
      </c>
    </row>
    <row r="8" spans="1:15" ht="17.25" customHeight="1" x14ac:dyDescent="0.3">
      <c r="A8" s="10">
        <v>6</v>
      </c>
      <c r="B8" s="18">
        <v>4.0046296296296297E-3</v>
      </c>
      <c r="C8">
        <f t="shared" si="0"/>
        <v>9.5023148148148141E-3</v>
      </c>
      <c r="D8" s="18">
        <v>1.3506944444444445E-2</v>
      </c>
      <c r="E8">
        <f t="shared" si="1"/>
        <v>5.5555555555555549E-3</v>
      </c>
      <c r="F8" s="18">
        <v>1.90625E-2</v>
      </c>
      <c r="G8" s="10">
        <v>1989</v>
      </c>
      <c r="H8" s="29" t="s">
        <v>117</v>
      </c>
      <c r="I8" t="s">
        <v>118</v>
      </c>
      <c r="J8" s="10">
        <v>31</v>
      </c>
      <c r="K8" s="30">
        <f t="shared" si="2"/>
        <v>19</v>
      </c>
      <c r="L8" s="12" t="s">
        <v>70</v>
      </c>
      <c r="M8" s="12"/>
      <c r="N8" s="13">
        <v>2008</v>
      </c>
    </row>
    <row r="9" spans="1:15" ht="17.25" customHeight="1" x14ac:dyDescent="0.3">
      <c r="A9" s="10">
        <v>7</v>
      </c>
      <c r="B9" s="18">
        <v>2.9976851851851848E-3</v>
      </c>
      <c r="C9">
        <f t="shared" si="0"/>
        <v>9.837962962962965E-3</v>
      </c>
      <c r="D9" s="18">
        <v>1.283564814814815E-2</v>
      </c>
      <c r="E9">
        <f t="shared" si="1"/>
        <v>6.2615740740740704E-3</v>
      </c>
      <c r="F9" s="18">
        <v>1.909722222222222E-2</v>
      </c>
      <c r="G9" s="10">
        <v>1958</v>
      </c>
      <c r="H9" s="3" t="s">
        <v>97</v>
      </c>
      <c r="I9" s="29" t="s">
        <v>96</v>
      </c>
      <c r="J9" s="10">
        <v>36</v>
      </c>
      <c r="K9" s="30">
        <f t="shared" si="2"/>
        <v>50</v>
      </c>
      <c r="L9" s="12" t="s">
        <v>50</v>
      </c>
      <c r="M9" s="12"/>
      <c r="N9" s="13">
        <v>2008</v>
      </c>
      <c r="O9" s="5"/>
    </row>
    <row r="10" spans="1:15" ht="17.25" customHeight="1" x14ac:dyDescent="0.3">
      <c r="A10" s="10">
        <v>13</v>
      </c>
      <c r="B10" s="18">
        <v>4.0740740740740746E-3</v>
      </c>
      <c r="C10">
        <f t="shared" si="0"/>
        <v>9.8958333333333329E-3</v>
      </c>
      <c r="D10" s="18">
        <v>1.3969907407407408E-2</v>
      </c>
      <c r="E10">
        <f t="shared" si="1"/>
        <v>6.6087962962962949E-3</v>
      </c>
      <c r="F10" s="18">
        <v>2.0578703703703703E-2</v>
      </c>
      <c r="G10" s="10">
        <v>1969</v>
      </c>
      <c r="H10" s="10" t="s">
        <v>72</v>
      </c>
      <c r="I10" s="9" t="s">
        <v>73</v>
      </c>
      <c r="J10" s="10">
        <v>18</v>
      </c>
      <c r="K10" s="30">
        <f t="shared" si="2"/>
        <v>39</v>
      </c>
      <c r="L10" s="12" t="s">
        <v>74</v>
      </c>
      <c r="M10" s="12"/>
      <c r="N10" s="13">
        <v>2008</v>
      </c>
    </row>
    <row r="11" spans="1:15" ht="17.25" customHeight="1" x14ac:dyDescent="0.3">
      <c r="A11" s="10">
        <v>5</v>
      </c>
      <c r="B11" s="18">
        <v>2.9629629629629628E-3</v>
      </c>
      <c r="C11">
        <f t="shared" si="0"/>
        <v>1.0208333333333331E-2</v>
      </c>
      <c r="D11" s="18">
        <v>1.3171296296296294E-2</v>
      </c>
      <c r="E11">
        <f t="shared" si="1"/>
        <v>5.8101851851851873E-3</v>
      </c>
      <c r="F11" s="18">
        <v>1.8981481481481481E-2</v>
      </c>
      <c r="G11" s="10">
        <v>1982</v>
      </c>
      <c r="H11" s="29" t="s">
        <v>86</v>
      </c>
      <c r="I11" t="s">
        <v>87</v>
      </c>
      <c r="J11" s="10">
        <v>29</v>
      </c>
      <c r="K11" s="30">
        <f t="shared" si="2"/>
        <v>26</v>
      </c>
      <c r="L11" s="12" t="s">
        <v>70</v>
      </c>
      <c r="M11" s="12"/>
      <c r="N11" s="13">
        <v>2008</v>
      </c>
    </row>
    <row r="12" spans="1:15" ht="17.25" customHeight="1" x14ac:dyDescent="0.3">
      <c r="A12" s="10">
        <v>8</v>
      </c>
      <c r="B12" s="18">
        <v>2.9050925925925928E-3</v>
      </c>
      <c r="C12">
        <f t="shared" si="0"/>
        <v>1.03125E-2</v>
      </c>
      <c r="D12" s="18">
        <v>1.3217592592592593E-2</v>
      </c>
      <c r="E12">
        <f t="shared" si="1"/>
        <v>6.0879629629629617E-3</v>
      </c>
      <c r="F12" s="18">
        <v>1.9305555555555555E-2</v>
      </c>
      <c r="G12" s="10">
        <v>1992</v>
      </c>
      <c r="H12" s="3" t="s">
        <v>98</v>
      </c>
      <c r="I12" s="29" t="s">
        <v>96</v>
      </c>
      <c r="J12" s="10">
        <v>37</v>
      </c>
      <c r="K12" s="30">
        <f t="shared" si="2"/>
        <v>16</v>
      </c>
      <c r="L12" s="12" t="s">
        <v>50</v>
      </c>
      <c r="M12" s="12"/>
      <c r="N12" s="13">
        <v>2008</v>
      </c>
    </row>
    <row r="13" spans="1:15" ht="17.25" customHeight="1" x14ac:dyDescent="0.3">
      <c r="A13" s="10">
        <v>12</v>
      </c>
      <c r="B13" s="18">
        <v>3.8194444444444443E-3</v>
      </c>
      <c r="C13">
        <f t="shared" si="0"/>
        <v>1.0358796296296297E-2</v>
      </c>
      <c r="D13" s="18">
        <v>1.4178240740740741E-2</v>
      </c>
      <c r="E13">
        <f t="shared" si="1"/>
        <v>5.9259259259259248E-3</v>
      </c>
      <c r="F13" s="18">
        <v>2.0104166666666666E-2</v>
      </c>
      <c r="G13" s="10">
        <v>1971</v>
      </c>
      <c r="H13" s="10" t="s">
        <v>111</v>
      </c>
      <c r="I13" s="9" t="s">
        <v>112</v>
      </c>
      <c r="J13" s="10">
        <v>22</v>
      </c>
      <c r="K13" s="30">
        <f t="shared" si="2"/>
        <v>37</v>
      </c>
      <c r="L13" s="12" t="s">
        <v>70</v>
      </c>
      <c r="M13" s="12"/>
      <c r="N13" s="13">
        <v>2008</v>
      </c>
    </row>
    <row r="14" spans="1:15" ht="17.25" customHeight="1" x14ac:dyDescent="0.3">
      <c r="A14" s="10">
        <v>21</v>
      </c>
      <c r="B14" s="18">
        <v>4.3518518518518515E-3</v>
      </c>
      <c r="C14">
        <f t="shared" si="0"/>
        <v>1.0405092592592594E-2</v>
      </c>
      <c r="D14" s="18">
        <v>1.4756944444444446E-2</v>
      </c>
      <c r="E14">
        <f t="shared" si="1"/>
        <v>7.6736111111111085E-3</v>
      </c>
      <c r="F14" s="18">
        <v>2.2430555555555554E-2</v>
      </c>
      <c r="G14" s="10">
        <v>1959</v>
      </c>
      <c r="H14" s="9" t="s">
        <v>108</v>
      </c>
      <c r="I14" s="9" t="s">
        <v>107</v>
      </c>
      <c r="J14" s="10">
        <v>15</v>
      </c>
      <c r="K14" s="30">
        <f t="shared" si="2"/>
        <v>49</v>
      </c>
      <c r="L14" s="12" t="s">
        <v>61</v>
      </c>
      <c r="M14" s="12"/>
      <c r="N14" s="13">
        <v>2008</v>
      </c>
    </row>
    <row r="15" spans="1:15" ht="17.25" customHeight="1" x14ac:dyDescent="0.3">
      <c r="A15" s="10">
        <v>10</v>
      </c>
      <c r="B15" s="18">
        <v>3.0671296296296297E-3</v>
      </c>
      <c r="C15">
        <f t="shared" si="0"/>
        <v>1.0474537037037037E-2</v>
      </c>
      <c r="D15" s="18">
        <v>1.3541666666666667E-2</v>
      </c>
      <c r="E15">
        <f t="shared" si="1"/>
        <v>6.2731481481481492E-3</v>
      </c>
      <c r="F15" s="18">
        <v>1.9814814814814816E-2</v>
      </c>
      <c r="G15" s="10">
        <v>1992</v>
      </c>
      <c r="H15" s="3" t="s">
        <v>54</v>
      </c>
      <c r="I15" s="29" t="s">
        <v>53</v>
      </c>
      <c r="J15" s="10">
        <v>4</v>
      </c>
      <c r="K15" s="30">
        <f t="shared" si="2"/>
        <v>16</v>
      </c>
      <c r="L15" s="12" t="s">
        <v>50</v>
      </c>
      <c r="M15" s="12"/>
      <c r="N15" s="13">
        <v>2008</v>
      </c>
    </row>
    <row r="16" spans="1:15" ht="17.25" customHeight="1" x14ac:dyDescent="0.3">
      <c r="A16" s="10">
        <v>16</v>
      </c>
      <c r="B16" s="18">
        <v>3.8657407407407408E-3</v>
      </c>
      <c r="C16" s="24">
        <f t="shared" si="0"/>
        <v>1.0486111111111111E-2</v>
      </c>
      <c r="D16" s="18">
        <v>1.4351851851851852E-2</v>
      </c>
      <c r="E16">
        <f t="shared" si="1"/>
        <v>6.8402777777777785E-3</v>
      </c>
      <c r="F16" s="18">
        <v>2.119212962962963E-2</v>
      </c>
      <c r="G16" s="10">
        <v>1965</v>
      </c>
      <c r="H16" s="10" t="s">
        <v>77</v>
      </c>
      <c r="I16" s="9" t="s">
        <v>78</v>
      </c>
      <c r="J16" s="10">
        <v>21</v>
      </c>
      <c r="K16" s="30">
        <f t="shared" si="2"/>
        <v>43</v>
      </c>
      <c r="L16" s="12" t="s">
        <v>50</v>
      </c>
      <c r="M16" s="12"/>
      <c r="N16" s="13">
        <v>2008</v>
      </c>
    </row>
    <row r="17" spans="1:14" ht="17.25" customHeight="1" x14ac:dyDescent="0.3">
      <c r="A17" s="10">
        <v>15</v>
      </c>
      <c r="B17" s="18">
        <v>3.7847222222222223E-3</v>
      </c>
      <c r="C17">
        <f t="shared" si="0"/>
        <v>1.0706018518518519E-2</v>
      </c>
      <c r="D17" s="18">
        <v>1.4490740740740742E-2</v>
      </c>
      <c r="E17" s="24">
        <f t="shared" si="1"/>
        <v>6.5740740740740725E-3</v>
      </c>
      <c r="F17" s="18">
        <v>2.1064814814814814E-2</v>
      </c>
      <c r="G17" s="10">
        <v>1980</v>
      </c>
      <c r="H17" s="10" t="s">
        <v>123</v>
      </c>
      <c r="I17" s="9" t="s">
        <v>124</v>
      </c>
      <c r="J17" s="10">
        <v>39</v>
      </c>
      <c r="K17" s="30">
        <f t="shared" si="2"/>
        <v>28</v>
      </c>
      <c r="L17" s="12" t="s">
        <v>70</v>
      </c>
      <c r="M17" s="12"/>
      <c r="N17" s="13">
        <v>2008</v>
      </c>
    </row>
    <row r="18" spans="1:14" ht="17.25" customHeight="1" x14ac:dyDescent="0.3">
      <c r="A18" s="10">
        <v>14</v>
      </c>
      <c r="B18" s="18">
        <v>3.7615740740740739E-3</v>
      </c>
      <c r="C18">
        <f t="shared" si="0"/>
        <v>1.0740740740740742E-2</v>
      </c>
      <c r="D18" s="18">
        <v>1.4502314814814815E-2</v>
      </c>
      <c r="E18" s="24">
        <f t="shared" si="1"/>
        <v>6.2152777777777744E-3</v>
      </c>
      <c r="F18" s="18">
        <v>2.071759259259259E-2</v>
      </c>
      <c r="G18" s="10">
        <v>1950</v>
      </c>
      <c r="H18" s="29" t="s">
        <v>103</v>
      </c>
      <c r="I18" s="3" t="s">
        <v>104</v>
      </c>
      <c r="J18" s="10">
        <v>13</v>
      </c>
      <c r="K18" s="30">
        <f t="shared" si="2"/>
        <v>58</v>
      </c>
      <c r="L18" s="12" t="s">
        <v>100</v>
      </c>
      <c r="M18" s="12"/>
      <c r="N18" s="13">
        <v>2008</v>
      </c>
    </row>
    <row r="19" spans="1:14" ht="17.25" customHeight="1" x14ac:dyDescent="0.3">
      <c r="A19" s="10">
        <v>11</v>
      </c>
      <c r="B19" s="18">
        <v>2.6388888888888885E-3</v>
      </c>
      <c r="C19">
        <f t="shared" si="0"/>
        <v>1.1527777777777777E-2</v>
      </c>
      <c r="D19" s="18">
        <v>1.4166666666666666E-2</v>
      </c>
      <c r="E19">
        <f t="shared" si="1"/>
        <v>5.8333333333333345E-3</v>
      </c>
      <c r="F19" s="18">
        <v>0.02</v>
      </c>
      <c r="G19" s="10">
        <v>1990</v>
      </c>
      <c r="H19" s="29" t="s">
        <v>85</v>
      </c>
      <c r="I19" t="s">
        <v>82</v>
      </c>
      <c r="J19" s="10">
        <v>27</v>
      </c>
      <c r="K19" s="30">
        <f t="shared" si="2"/>
        <v>18</v>
      </c>
      <c r="L19" s="12" t="s">
        <v>83</v>
      </c>
      <c r="M19" s="12"/>
      <c r="N19" s="13">
        <v>2008</v>
      </c>
    </row>
    <row r="20" spans="1:14" ht="17.25" customHeight="1" x14ac:dyDescent="0.3">
      <c r="A20" s="10">
        <v>25</v>
      </c>
      <c r="B20" s="18">
        <v>4.1319444444444442E-3</v>
      </c>
      <c r="C20">
        <f t="shared" si="0"/>
        <v>1.1782407407407408E-2</v>
      </c>
      <c r="D20" s="18">
        <v>1.5914351851851853E-2</v>
      </c>
      <c r="E20">
        <f t="shared" si="1"/>
        <v>7.4768518518518491E-3</v>
      </c>
      <c r="F20" s="18">
        <v>2.3391203703703702E-2</v>
      </c>
      <c r="G20" s="10">
        <v>1990</v>
      </c>
      <c r="H20" s="10" t="s">
        <v>75</v>
      </c>
      <c r="I20" s="9" t="s">
        <v>76</v>
      </c>
      <c r="J20" s="10">
        <v>19</v>
      </c>
      <c r="K20" s="30">
        <f t="shared" si="2"/>
        <v>18</v>
      </c>
      <c r="L20" s="12" t="s">
        <v>50</v>
      </c>
      <c r="M20" s="12"/>
      <c r="N20" s="13">
        <v>2008</v>
      </c>
    </row>
    <row r="21" spans="1:14" ht="17.25" customHeight="1" x14ac:dyDescent="0.3">
      <c r="A21" s="10">
        <v>20</v>
      </c>
      <c r="B21" s="18">
        <v>3.3217592592592591E-3</v>
      </c>
      <c r="C21" s="81">
        <f t="shared" si="0"/>
        <v>1.1805555555555557E-2</v>
      </c>
      <c r="D21" s="20">
        <v>1.5127314814814816E-2</v>
      </c>
      <c r="E21" s="23">
        <f t="shared" si="1"/>
        <v>6.6550925925925909E-3</v>
      </c>
      <c r="F21" s="18">
        <v>2.1782407407407407E-2</v>
      </c>
      <c r="G21" s="10">
        <v>1968</v>
      </c>
      <c r="H21" s="43" t="s">
        <v>63</v>
      </c>
      <c r="I21" s="44" t="s">
        <v>62</v>
      </c>
      <c r="J21" s="10">
        <v>10</v>
      </c>
      <c r="K21" s="30">
        <f t="shared" si="2"/>
        <v>40</v>
      </c>
      <c r="L21" s="12" t="s">
        <v>50</v>
      </c>
      <c r="M21" s="12"/>
      <c r="N21" s="13">
        <v>2008</v>
      </c>
    </row>
    <row r="22" spans="1:14" ht="17.25" customHeight="1" x14ac:dyDescent="0.3">
      <c r="A22" s="10">
        <v>17</v>
      </c>
      <c r="B22" s="18">
        <v>3.1828703703703702E-3</v>
      </c>
      <c r="C22" s="54">
        <f t="shared" si="0"/>
        <v>1.1817129629629631E-2</v>
      </c>
      <c r="D22" s="18">
        <v>1.5000000000000001E-2</v>
      </c>
      <c r="E22" s="54">
        <f t="shared" si="1"/>
        <v>6.2962962962962981E-3</v>
      </c>
      <c r="F22" s="18">
        <v>2.1296296296296299E-2</v>
      </c>
      <c r="G22" s="10">
        <v>1968</v>
      </c>
      <c r="H22" s="10" t="s">
        <v>90</v>
      </c>
      <c r="I22" s="9" t="s">
        <v>91</v>
      </c>
      <c r="J22" s="10">
        <v>32</v>
      </c>
      <c r="K22" s="30">
        <f t="shared" si="2"/>
        <v>40</v>
      </c>
      <c r="L22" s="12" t="s">
        <v>74</v>
      </c>
      <c r="M22" s="12"/>
      <c r="N22" s="13">
        <v>2008</v>
      </c>
    </row>
    <row r="23" spans="1:14" ht="17.25" customHeight="1" x14ac:dyDescent="0.3">
      <c r="A23" s="10">
        <v>18</v>
      </c>
      <c r="B23" s="18">
        <v>3.2060185185185191E-3</v>
      </c>
      <c r="C23">
        <f t="shared" si="0"/>
        <v>1.1828703703703701E-2</v>
      </c>
      <c r="D23" s="18">
        <v>1.503472222222222E-2</v>
      </c>
      <c r="E23">
        <f t="shared" si="1"/>
        <v>6.3657407407407447E-3</v>
      </c>
      <c r="F23" s="18">
        <v>2.1400462962962965E-2</v>
      </c>
      <c r="G23" s="10">
        <v>1968</v>
      </c>
      <c r="H23" s="9" t="s">
        <v>52</v>
      </c>
      <c r="I23" s="10" t="s">
        <v>51</v>
      </c>
      <c r="J23" s="10">
        <v>3</v>
      </c>
      <c r="K23" s="30">
        <f t="shared" si="2"/>
        <v>40</v>
      </c>
      <c r="L23" s="12" t="s">
        <v>50</v>
      </c>
      <c r="M23" s="12"/>
      <c r="N23" s="13">
        <v>2008</v>
      </c>
    </row>
    <row r="24" spans="1:14" ht="17.25" customHeight="1" x14ac:dyDescent="0.3">
      <c r="A24" s="10">
        <v>19</v>
      </c>
      <c r="B24" s="18">
        <v>3.1365740740740742E-3</v>
      </c>
      <c r="C24">
        <f t="shared" si="0"/>
        <v>1.1944444444444442E-2</v>
      </c>
      <c r="D24" s="18">
        <v>1.5081018518518516E-2</v>
      </c>
      <c r="E24">
        <f t="shared" si="1"/>
        <v>6.3541666666666694E-3</v>
      </c>
      <c r="F24" s="18">
        <v>2.1435185185185186E-2</v>
      </c>
      <c r="G24" s="10">
        <v>1954</v>
      </c>
      <c r="H24" s="29" t="s">
        <v>59</v>
      </c>
      <c r="I24" s="3" t="s">
        <v>60</v>
      </c>
      <c r="J24" s="10">
        <v>9</v>
      </c>
      <c r="K24" s="30">
        <f t="shared" si="2"/>
        <v>54</v>
      </c>
      <c r="L24" s="12" t="s">
        <v>61</v>
      </c>
      <c r="M24" s="12"/>
      <c r="N24" s="13">
        <v>2008</v>
      </c>
    </row>
    <row r="25" spans="1:14" ht="17.25" customHeight="1" x14ac:dyDescent="0.3">
      <c r="A25" s="10">
        <v>22</v>
      </c>
      <c r="B25" s="23">
        <v>3.1018518518518522E-3</v>
      </c>
      <c r="C25">
        <f t="shared" si="0"/>
        <v>1.2662037037037034E-2</v>
      </c>
      <c r="D25" s="18">
        <v>1.5763888888888886E-2</v>
      </c>
      <c r="E25">
        <f t="shared" si="1"/>
        <v>6.9212962962962969E-3</v>
      </c>
      <c r="F25" s="18">
        <v>2.2685185185185183E-2</v>
      </c>
      <c r="G25" s="10">
        <v>1963</v>
      </c>
      <c r="H25" s="43" t="s">
        <v>65</v>
      </c>
      <c r="I25" s="44" t="s">
        <v>64</v>
      </c>
      <c r="J25" s="10">
        <v>11</v>
      </c>
      <c r="K25" s="30">
        <f t="shared" si="2"/>
        <v>45</v>
      </c>
      <c r="L25" s="12" t="s">
        <v>50</v>
      </c>
      <c r="M25" s="12"/>
      <c r="N25" s="13">
        <v>2008</v>
      </c>
    </row>
    <row r="26" spans="1:14" ht="17.25" customHeight="1" x14ac:dyDescent="0.3">
      <c r="A26" s="10">
        <v>23</v>
      </c>
      <c r="B26" s="18">
        <v>3.5648148148148154E-3</v>
      </c>
      <c r="C26">
        <f t="shared" si="0"/>
        <v>1.2685185185185181E-2</v>
      </c>
      <c r="D26" s="18">
        <v>1.6249999999999997E-2</v>
      </c>
      <c r="E26">
        <f t="shared" si="1"/>
        <v>6.7245370370370428E-3</v>
      </c>
      <c r="F26" s="18">
        <v>2.297453703703704E-2</v>
      </c>
      <c r="G26" s="10">
        <v>1988</v>
      </c>
      <c r="H26" s="9" t="s">
        <v>49</v>
      </c>
      <c r="I26" s="10" t="s">
        <v>48</v>
      </c>
      <c r="J26" s="10">
        <v>2</v>
      </c>
      <c r="K26" s="30">
        <f t="shared" si="2"/>
        <v>20</v>
      </c>
      <c r="L26" s="12" t="s">
        <v>50</v>
      </c>
      <c r="M26" s="12"/>
      <c r="N26" s="13">
        <v>2008</v>
      </c>
    </row>
    <row r="27" spans="1:14" ht="17.25" customHeight="1" x14ac:dyDescent="0.3">
      <c r="A27" s="10">
        <v>30</v>
      </c>
      <c r="B27" s="18">
        <v>3.9351851851851857E-3</v>
      </c>
      <c r="C27" s="24">
        <f t="shared" si="0"/>
        <v>1.269675925925926E-2</v>
      </c>
      <c r="D27" s="18">
        <v>1.6631944444444446E-2</v>
      </c>
      <c r="E27">
        <f t="shared" si="1"/>
        <v>8.333333333333335E-3</v>
      </c>
      <c r="F27" s="18">
        <v>2.4965277777777781E-2</v>
      </c>
      <c r="G27" s="10">
        <v>1985</v>
      </c>
      <c r="H27" s="10" t="s">
        <v>121</v>
      </c>
      <c r="I27" s="9" t="s">
        <v>122</v>
      </c>
      <c r="J27" s="10">
        <v>38</v>
      </c>
      <c r="K27" s="30">
        <f t="shared" si="2"/>
        <v>23</v>
      </c>
      <c r="L27" s="12" t="s">
        <v>70</v>
      </c>
      <c r="M27" s="12"/>
      <c r="N27" s="13">
        <v>2008</v>
      </c>
    </row>
    <row r="28" spans="1:14" ht="17.25" customHeight="1" x14ac:dyDescent="0.3">
      <c r="A28" s="10">
        <v>35</v>
      </c>
      <c r="B28" s="18">
        <v>3.8888888888888883E-3</v>
      </c>
      <c r="C28">
        <f t="shared" si="0"/>
        <v>1.2812499999999999E-2</v>
      </c>
      <c r="D28" s="18">
        <v>1.6701388888888887E-2</v>
      </c>
      <c r="E28">
        <f t="shared" si="1"/>
        <v>1.0092592592592597E-2</v>
      </c>
      <c r="F28" s="18">
        <v>2.6793981481481485E-2</v>
      </c>
      <c r="G28" s="10">
        <v>1993</v>
      </c>
      <c r="H28" s="10" t="s">
        <v>68</v>
      </c>
      <c r="I28" s="9" t="s">
        <v>69</v>
      </c>
      <c r="J28" s="10">
        <v>16</v>
      </c>
      <c r="K28" s="30">
        <f t="shared" si="2"/>
        <v>15</v>
      </c>
      <c r="L28" s="12" t="s">
        <v>70</v>
      </c>
      <c r="M28" s="12"/>
      <c r="N28" s="13">
        <v>2008</v>
      </c>
    </row>
    <row r="29" spans="1:14" ht="17.25" customHeight="1" x14ac:dyDescent="0.3">
      <c r="A29" s="10">
        <v>24</v>
      </c>
      <c r="B29" s="18">
        <v>4.9074074074074072E-3</v>
      </c>
      <c r="C29">
        <f t="shared" si="0"/>
        <v>1.2812499999999999E-2</v>
      </c>
      <c r="D29" s="18">
        <v>1.7719907407407406E-2</v>
      </c>
      <c r="E29">
        <f t="shared" si="1"/>
        <v>5.3819444444444427E-3</v>
      </c>
      <c r="F29" s="18">
        <v>2.3101851851851849E-2</v>
      </c>
      <c r="G29" s="10">
        <v>1951</v>
      </c>
      <c r="H29" s="10" t="s">
        <v>81</v>
      </c>
      <c r="I29" s="9" t="s">
        <v>82</v>
      </c>
      <c r="J29" s="10">
        <v>25</v>
      </c>
      <c r="K29" s="30">
        <f t="shared" si="2"/>
        <v>57</v>
      </c>
      <c r="L29" s="12" t="s">
        <v>83</v>
      </c>
      <c r="M29" s="12"/>
      <c r="N29" s="13">
        <v>2008</v>
      </c>
    </row>
    <row r="30" spans="1:14" ht="17.25" customHeight="1" x14ac:dyDescent="0.3">
      <c r="A30" s="10">
        <v>27</v>
      </c>
      <c r="B30" s="18">
        <v>3.425925925925926E-3</v>
      </c>
      <c r="C30">
        <f t="shared" si="0"/>
        <v>1.2835648148148148E-2</v>
      </c>
      <c r="D30" s="18">
        <v>1.6261574074074074E-2</v>
      </c>
      <c r="E30">
        <f t="shared" si="1"/>
        <v>7.5925925925925918E-3</v>
      </c>
      <c r="F30" s="18">
        <v>2.3854166666666666E-2</v>
      </c>
      <c r="G30" s="10">
        <v>1974</v>
      </c>
      <c r="H30" s="43" t="s">
        <v>89</v>
      </c>
      <c r="I30" s="44" t="s">
        <v>88</v>
      </c>
      <c r="J30" s="10">
        <v>30</v>
      </c>
      <c r="K30" s="30">
        <f t="shared" si="2"/>
        <v>34</v>
      </c>
      <c r="L30" s="12" t="s">
        <v>99</v>
      </c>
      <c r="M30" s="12"/>
      <c r="N30" s="13">
        <v>2008</v>
      </c>
    </row>
    <row r="31" spans="1:14" ht="17.25" customHeight="1" x14ac:dyDescent="0.3">
      <c r="A31" s="10">
        <v>29</v>
      </c>
      <c r="B31" s="18">
        <v>3.7152777777777774E-3</v>
      </c>
      <c r="C31">
        <f t="shared" si="0"/>
        <v>1.3009259259259257E-2</v>
      </c>
      <c r="D31" s="18">
        <v>1.6724537037037034E-2</v>
      </c>
      <c r="E31">
        <f t="shared" si="1"/>
        <v>8.078703703703706E-3</v>
      </c>
      <c r="F31" s="18">
        <v>2.480324074074074E-2</v>
      </c>
      <c r="G31" s="10">
        <v>1986</v>
      </c>
      <c r="H31" s="10" t="s">
        <v>114</v>
      </c>
      <c r="I31" s="9" t="s">
        <v>113</v>
      </c>
      <c r="J31" s="10">
        <v>23</v>
      </c>
      <c r="K31" s="30">
        <v>21</v>
      </c>
      <c r="L31" s="12" t="s">
        <v>70</v>
      </c>
      <c r="M31" s="12"/>
      <c r="N31" s="13">
        <v>2008</v>
      </c>
    </row>
    <row r="32" spans="1:14" ht="17.25" customHeight="1" x14ac:dyDescent="0.3">
      <c r="A32" s="10">
        <v>26</v>
      </c>
      <c r="B32" s="18">
        <v>2.5810185185185185E-3</v>
      </c>
      <c r="C32">
        <f t="shared" si="0"/>
        <v>1.3530092592592592E-2</v>
      </c>
      <c r="D32" s="18">
        <v>1.6111111111111111E-2</v>
      </c>
      <c r="E32">
        <f t="shared" si="1"/>
        <v>7.6620370370370401E-3</v>
      </c>
      <c r="F32" s="18">
        <v>2.3773148148148151E-2</v>
      </c>
      <c r="G32" s="10">
        <v>1986</v>
      </c>
      <c r="H32" s="10" t="s">
        <v>119</v>
      </c>
      <c r="I32" s="9" t="s">
        <v>120</v>
      </c>
      <c r="J32" s="10">
        <v>33</v>
      </c>
      <c r="K32" s="30">
        <f t="shared" ref="K32:K43" si="3">N32-G32</f>
        <v>22</v>
      </c>
      <c r="L32" s="12" t="s">
        <v>70</v>
      </c>
      <c r="M32" s="12"/>
      <c r="N32" s="13">
        <v>2008</v>
      </c>
    </row>
    <row r="33" spans="1:14" ht="17.25" customHeight="1" x14ac:dyDescent="0.3">
      <c r="A33" s="10">
        <v>28</v>
      </c>
      <c r="B33" s="18">
        <v>3.0902777777777782E-3</v>
      </c>
      <c r="C33">
        <f t="shared" si="0"/>
        <v>1.3587962962962961E-2</v>
      </c>
      <c r="D33" s="18">
        <v>1.667824074074074E-2</v>
      </c>
      <c r="E33">
        <f t="shared" si="1"/>
        <v>7.557870370370371E-3</v>
      </c>
      <c r="F33" s="18">
        <v>2.4236111111111111E-2</v>
      </c>
      <c r="G33" s="10">
        <v>1970</v>
      </c>
      <c r="H33" s="9" t="s">
        <v>47</v>
      </c>
      <c r="I33" s="10" t="s">
        <v>46</v>
      </c>
      <c r="J33" s="10">
        <v>1</v>
      </c>
      <c r="K33" s="30">
        <f t="shared" si="3"/>
        <v>38</v>
      </c>
      <c r="L33" s="12" t="s">
        <v>50</v>
      </c>
      <c r="M33" s="12"/>
      <c r="N33" s="13">
        <v>2008</v>
      </c>
    </row>
    <row r="34" spans="1:14" ht="17.25" customHeight="1" x14ac:dyDescent="0.3">
      <c r="A34" s="10">
        <v>33</v>
      </c>
      <c r="B34" s="18">
        <v>3.1944444444444442E-3</v>
      </c>
      <c r="C34">
        <f t="shared" si="0"/>
        <v>1.3923611111111112E-2</v>
      </c>
      <c r="D34" s="18">
        <v>1.7118055555555556E-2</v>
      </c>
      <c r="E34">
        <f t="shared" si="1"/>
        <v>9.0162037037037034E-3</v>
      </c>
      <c r="F34" s="18">
        <v>2.613425925925926E-2</v>
      </c>
      <c r="G34" s="10">
        <v>1987</v>
      </c>
      <c r="H34" s="44" t="s">
        <v>92</v>
      </c>
      <c r="I34" s="43" t="s">
        <v>93</v>
      </c>
      <c r="J34" s="10">
        <v>34</v>
      </c>
      <c r="K34" s="30">
        <f t="shared" si="3"/>
        <v>21</v>
      </c>
      <c r="L34" s="12" t="s">
        <v>70</v>
      </c>
      <c r="M34" s="12"/>
      <c r="N34" s="13">
        <v>2008</v>
      </c>
    </row>
    <row r="35" spans="1:14" ht="17.25" customHeight="1" x14ac:dyDescent="0.3">
      <c r="A35" s="10">
        <v>31</v>
      </c>
      <c r="B35" s="18">
        <v>4.5370370370370365E-3</v>
      </c>
      <c r="C35">
        <f t="shared" si="0"/>
        <v>1.4027777777777778E-2</v>
      </c>
      <c r="D35" s="18">
        <v>1.8564814814814815E-2</v>
      </c>
      <c r="E35">
        <f t="shared" si="1"/>
        <v>6.7013888888888887E-3</v>
      </c>
      <c r="F35" s="18">
        <v>2.5266203703703704E-2</v>
      </c>
      <c r="G35" s="10">
        <v>1962</v>
      </c>
      <c r="H35" s="9" t="s">
        <v>105</v>
      </c>
      <c r="I35" s="9" t="s">
        <v>106</v>
      </c>
      <c r="J35" s="10">
        <v>14</v>
      </c>
      <c r="K35" s="30">
        <f t="shared" si="3"/>
        <v>46</v>
      </c>
      <c r="L35" s="12" t="s">
        <v>70</v>
      </c>
      <c r="M35" s="12"/>
      <c r="N35" s="13">
        <v>2008</v>
      </c>
    </row>
    <row r="36" spans="1:14" ht="17.25" customHeight="1" x14ac:dyDescent="0.3">
      <c r="A36" s="10">
        <v>34</v>
      </c>
      <c r="B36" s="18">
        <v>3.9236111111111112E-3</v>
      </c>
      <c r="C36">
        <f t="shared" si="0"/>
        <v>1.4074074074074076E-2</v>
      </c>
      <c r="D36" s="18">
        <v>1.7997685185185186E-2</v>
      </c>
      <c r="E36">
        <f t="shared" si="1"/>
        <v>8.3333333333333315E-3</v>
      </c>
      <c r="F36" s="18">
        <v>2.6331018518518517E-2</v>
      </c>
      <c r="G36" s="10">
        <v>1982</v>
      </c>
      <c r="H36" s="44" t="s">
        <v>102</v>
      </c>
      <c r="I36" s="43" t="s">
        <v>56</v>
      </c>
      <c r="J36" s="10">
        <v>6</v>
      </c>
      <c r="K36" s="30">
        <f t="shared" si="3"/>
        <v>26</v>
      </c>
      <c r="L36" s="12" t="s">
        <v>70</v>
      </c>
      <c r="M36" s="12"/>
      <c r="N36" s="13">
        <v>2008</v>
      </c>
    </row>
    <row r="37" spans="1:14" ht="17.25" customHeight="1" x14ac:dyDescent="0.3">
      <c r="A37" s="10">
        <v>32</v>
      </c>
      <c r="B37" s="18">
        <v>3.6805555555555554E-3</v>
      </c>
      <c r="C37">
        <f t="shared" si="0"/>
        <v>1.4386574074074076E-2</v>
      </c>
      <c r="D37" s="18">
        <v>1.8067129629629631E-2</v>
      </c>
      <c r="E37">
        <f t="shared" si="1"/>
        <v>7.8124999999999965E-3</v>
      </c>
      <c r="F37" s="18">
        <v>2.5879629629629627E-2</v>
      </c>
      <c r="G37" s="10">
        <v>1982</v>
      </c>
      <c r="H37" s="10" t="s">
        <v>79</v>
      </c>
      <c r="I37" s="9" t="s">
        <v>80</v>
      </c>
      <c r="J37" s="10">
        <v>24</v>
      </c>
      <c r="K37" s="30">
        <f t="shared" si="3"/>
        <v>26</v>
      </c>
      <c r="L37" s="12" t="s">
        <v>70</v>
      </c>
      <c r="M37" s="12"/>
      <c r="N37" s="13">
        <v>2008</v>
      </c>
    </row>
    <row r="38" spans="1:14" ht="17.25" customHeight="1" x14ac:dyDescent="0.3">
      <c r="A38" s="10">
        <v>39</v>
      </c>
      <c r="B38" s="18">
        <v>4.0277777777777777E-3</v>
      </c>
      <c r="C38">
        <f t="shared" si="0"/>
        <v>1.5162037037037038E-2</v>
      </c>
      <c r="D38" s="18">
        <v>1.9189814814814816E-2</v>
      </c>
      <c r="E38">
        <f t="shared" si="1"/>
        <v>1.3148148148148148E-2</v>
      </c>
      <c r="F38" s="18">
        <v>3.2337962962962964E-2</v>
      </c>
      <c r="G38" s="10">
        <v>1992</v>
      </c>
      <c r="H38" s="10" t="s">
        <v>109</v>
      </c>
      <c r="I38" s="9" t="s">
        <v>71</v>
      </c>
      <c r="J38" s="10">
        <v>17</v>
      </c>
      <c r="K38" s="30">
        <f t="shared" si="3"/>
        <v>16</v>
      </c>
      <c r="L38" s="12" t="s">
        <v>50</v>
      </c>
      <c r="M38" s="12"/>
      <c r="N38" s="13">
        <v>2008</v>
      </c>
    </row>
    <row r="39" spans="1:14" ht="17.25" customHeight="1" x14ac:dyDescent="0.3">
      <c r="A39" s="10">
        <v>36</v>
      </c>
      <c r="B39" s="18">
        <v>4.1782407407407402E-3</v>
      </c>
      <c r="C39">
        <f t="shared" si="0"/>
        <v>1.5694444444444445E-2</v>
      </c>
      <c r="D39" s="18">
        <v>1.9872685185185184E-2</v>
      </c>
      <c r="E39">
        <f t="shared" si="1"/>
        <v>8.2291666666666693E-3</v>
      </c>
      <c r="F39" s="18">
        <v>2.8101851851851854E-2</v>
      </c>
      <c r="G39" s="10">
        <v>2007</v>
      </c>
      <c r="H39" s="22" t="s">
        <v>126</v>
      </c>
      <c r="I39" s="22" t="s">
        <v>127</v>
      </c>
      <c r="J39" s="10">
        <v>40</v>
      </c>
      <c r="K39" s="30">
        <f t="shared" si="3"/>
        <v>1</v>
      </c>
      <c r="L39" s="24" t="s">
        <v>128</v>
      </c>
      <c r="M39" s="12"/>
      <c r="N39" s="13">
        <v>2008</v>
      </c>
    </row>
    <row r="40" spans="1:14" ht="17.25" customHeight="1" x14ac:dyDescent="0.3">
      <c r="A40" s="10">
        <v>38</v>
      </c>
      <c r="B40" s="18">
        <v>4.8032407407407407E-3</v>
      </c>
      <c r="C40">
        <f t="shared" si="0"/>
        <v>1.6712962962962964E-2</v>
      </c>
      <c r="D40" s="18">
        <v>2.1516203703703704E-2</v>
      </c>
      <c r="E40">
        <f t="shared" si="1"/>
        <v>1.0775462962962966E-2</v>
      </c>
      <c r="F40" s="18">
        <v>3.229166666666667E-2</v>
      </c>
      <c r="G40" s="10">
        <v>1998</v>
      </c>
      <c r="H40" s="11" t="s">
        <v>125</v>
      </c>
      <c r="I40" s="9" t="s">
        <v>110</v>
      </c>
      <c r="J40" s="10">
        <v>41</v>
      </c>
      <c r="K40" s="30">
        <f t="shared" si="3"/>
        <v>10</v>
      </c>
      <c r="L40" s="12" t="s">
        <v>50</v>
      </c>
      <c r="M40" s="12"/>
      <c r="N40" s="13">
        <v>2008</v>
      </c>
    </row>
    <row r="41" spans="1:14" ht="17.25" customHeight="1" x14ac:dyDescent="0.3">
      <c r="A41" s="10">
        <v>37</v>
      </c>
      <c r="B41" s="18">
        <v>4.5138888888888893E-3</v>
      </c>
      <c r="C41">
        <f t="shared" si="0"/>
        <v>1.696759259259259E-2</v>
      </c>
      <c r="D41" s="18">
        <v>2.148148148148148E-2</v>
      </c>
      <c r="E41">
        <f t="shared" si="1"/>
        <v>7.3958333333333376E-3</v>
      </c>
      <c r="F41" s="18">
        <v>2.8877314814814817E-2</v>
      </c>
      <c r="G41" s="10">
        <v>1959</v>
      </c>
      <c r="H41" s="43" t="s">
        <v>218</v>
      </c>
      <c r="I41" s="44" t="s">
        <v>110</v>
      </c>
      <c r="J41" s="10">
        <v>20</v>
      </c>
      <c r="K41" s="30">
        <f t="shared" si="3"/>
        <v>49</v>
      </c>
      <c r="L41" s="12" t="s">
        <v>50</v>
      </c>
      <c r="M41" s="12"/>
      <c r="N41" s="13">
        <v>2008</v>
      </c>
    </row>
    <row r="42" spans="1:14" ht="17.25" customHeight="1" x14ac:dyDescent="0.3">
      <c r="A42" s="10">
        <v>41</v>
      </c>
      <c r="B42" s="18">
        <v>8.2870370370370372E-3</v>
      </c>
      <c r="C42">
        <f t="shared" si="0"/>
        <v>2.2962962962962963E-2</v>
      </c>
      <c r="D42" s="18">
        <v>3.125E-2</v>
      </c>
      <c r="E42">
        <f t="shared" si="1"/>
        <v>1.3842592592592594E-2</v>
      </c>
      <c r="F42" s="18">
        <v>4.5092592592592594E-2</v>
      </c>
      <c r="G42" s="10">
        <v>1949</v>
      </c>
      <c r="H42" s="10" t="s">
        <v>55</v>
      </c>
      <c r="I42" s="9" t="s">
        <v>56</v>
      </c>
      <c r="J42" s="10">
        <v>5</v>
      </c>
      <c r="K42" s="30">
        <f t="shared" si="3"/>
        <v>59</v>
      </c>
      <c r="L42" s="12" t="s">
        <v>70</v>
      </c>
      <c r="M42" s="12"/>
      <c r="N42" s="13">
        <v>2008</v>
      </c>
    </row>
    <row r="43" spans="1:14" ht="17.25" customHeight="1" x14ac:dyDescent="0.3">
      <c r="A43" s="10">
        <v>40</v>
      </c>
      <c r="B43" s="18">
        <v>4.7916666666666672E-3</v>
      </c>
      <c r="C43">
        <f t="shared" si="0"/>
        <v>2.6111111111111113E-2</v>
      </c>
      <c r="D43" s="18">
        <v>3.0902777777777779E-2</v>
      </c>
      <c r="E43">
        <f t="shared" si="1"/>
        <v>1.4120370370370366E-2</v>
      </c>
      <c r="F43" s="18">
        <v>4.5023148148148145E-2</v>
      </c>
      <c r="G43" s="10">
        <v>1955</v>
      </c>
      <c r="H43" s="45" t="s">
        <v>101</v>
      </c>
      <c r="I43" s="43" t="s">
        <v>56</v>
      </c>
      <c r="J43" s="10">
        <v>7</v>
      </c>
      <c r="K43" s="30">
        <f t="shared" si="3"/>
        <v>53</v>
      </c>
      <c r="L43" s="12" t="s">
        <v>70</v>
      </c>
      <c r="M43" s="12"/>
      <c r="N43" s="13">
        <v>2008</v>
      </c>
    </row>
    <row r="44" spans="1:14" x14ac:dyDescent="0.3">
      <c r="K44" s="30"/>
      <c r="N44" s="13">
        <v>2008</v>
      </c>
    </row>
  </sheetData>
  <autoFilter ref="A2:N43">
    <sortState ref="A3:N44">
      <sortCondition ref="C2:C43"/>
    </sortState>
  </autoFilter>
  <mergeCells count="1">
    <mergeCell ref="A1:J1"/>
  </mergeCells>
  <phoneticPr fontId="6" type="noConversion"/>
  <pageMargins left="0.25" right="0.25" top="0.75" bottom="0.75" header="0.3" footer="0.3"/>
  <pageSetup paperSize="9" orientation="portrait" horizontalDpi="4294967294" r:id="rId1"/>
  <headerFooter>
    <oddFooter>&amp;C&amp;14WWW.CRES-ACTIVA.HR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7" sqref="B27"/>
    </sheetView>
  </sheetViews>
  <sheetFormatPr defaultRowHeight="33" customHeight="1" x14ac:dyDescent="0.3"/>
  <cols>
    <col min="1" max="1" width="34.19921875" style="41" customWidth="1"/>
    <col min="2" max="2" width="33.59765625" style="41" customWidth="1"/>
  </cols>
  <sheetData>
    <row r="1" spans="1:2" ht="33" customHeight="1" x14ac:dyDescent="0.3">
      <c r="A1" s="41" t="s">
        <v>198</v>
      </c>
    </row>
    <row r="2" spans="1:2" ht="33" customHeight="1" x14ac:dyDescent="0.3">
      <c r="A2" s="41" t="s">
        <v>199</v>
      </c>
      <c r="B2" s="46" t="s">
        <v>221</v>
      </c>
    </row>
    <row r="3" spans="1:2" ht="33" customHeight="1" x14ac:dyDescent="0.3">
      <c r="A3" s="41" t="s">
        <v>200</v>
      </c>
      <c r="B3" s="46" t="s">
        <v>222</v>
      </c>
    </row>
    <row r="4" spans="1:2" ht="33" customHeight="1" x14ac:dyDescent="0.3">
      <c r="A4" s="41" t="s">
        <v>224</v>
      </c>
      <c r="B4" s="46" t="s">
        <v>223</v>
      </c>
    </row>
    <row r="6" spans="1:2" ht="33" customHeight="1" x14ac:dyDescent="0.3">
      <c r="A6" s="41" t="s">
        <v>201</v>
      </c>
    </row>
    <row r="7" spans="1:2" ht="33" customHeight="1" x14ac:dyDescent="0.3">
      <c r="A7" s="41" t="s">
        <v>202</v>
      </c>
      <c r="B7" s="46" t="s">
        <v>213</v>
      </c>
    </row>
    <row r="8" spans="1:2" ht="33" customHeight="1" x14ac:dyDescent="0.3">
      <c r="A8" s="41" t="s">
        <v>203</v>
      </c>
      <c r="B8" s="46" t="s">
        <v>214</v>
      </c>
    </row>
    <row r="9" spans="1:2" ht="33" customHeight="1" x14ac:dyDescent="0.3">
      <c r="A9" s="41" t="s">
        <v>204</v>
      </c>
      <c r="B9" s="46" t="s">
        <v>215</v>
      </c>
    </row>
    <row r="11" spans="1:2" ht="33" customHeight="1" x14ac:dyDescent="0.3">
      <c r="A11" s="41" t="s">
        <v>205</v>
      </c>
    </row>
    <row r="12" spans="1:2" ht="33" customHeight="1" x14ac:dyDescent="0.3">
      <c r="A12" s="41" t="s">
        <v>206</v>
      </c>
      <c r="B12" s="46" t="s">
        <v>216</v>
      </c>
    </row>
    <row r="13" spans="1:2" ht="33" customHeight="1" x14ac:dyDescent="0.3">
      <c r="A13" s="41" t="s">
        <v>207</v>
      </c>
      <c r="B13" s="46" t="s">
        <v>217</v>
      </c>
    </row>
    <row r="14" spans="1:2" ht="33" customHeight="1" x14ac:dyDescent="0.3">
      <c r="A14" s="41" t="s">
        <v>208</v>
      </c>
      <c r="B14" s="46" t="s">
        <v>219</v>
      </c>
    </row>
    <row r="16" spans="1:2" ht="33" customHeight="1" x14ac:dyDescent="0.3">
      <c r="A16" s="41" t="s">
        <v>209</v>
      </c>
    </row>
    <row r="17" spans="1:2" ht="33" customHeight="1" x14ac:dyDescent="0.3">
      <c r="A17" s="41" t="s">
        <v>210</v>
      </c>
      <c r="B17" s="46" t="s">
        <v>220</v>
      </c>
    </row>
    <row r="18" spans="1:2" ht="33" customHeight="1" x14ac:dyDescent="0.3">
      <c r="A18" s="41" t="s">
        <v>211</v>
      </c>
      <c r="B18" s="46" t="s">
        <v>222</v>
      </c>
    </row>
    <row r="19" spans="1:2" ht="33" customHeight="1" x14ac:dyDescent="0.3">
      <c r="A19" s="41" t="s">
        <v>212</v>
      </c>
      <c r="B19" s="46" t="s">
        <v>223</v>
      </c>
    </row>
    <row r="20" spans="1:2" ht="33" customHeight="1" x14ac:dyDescent="0.3">
      <c r="B20" s="46"/>
    </row>
    <row r="22" spans="1:2" ht="33" customHeight="1" x14ac:dyDescent="0.3">
      <c r="A22" s="41" t="s">
        <v>225</v>
      </c>
    </row>
    <row r="23" spans="1:2" ht="33" customHeight="1" x14ac:dyDescent="0.3">
      <c r="A23" s="41" t="s">
        <v>206</v>
      </c>
      <c r="B23" s="46" t="s">
        <v>228</v>
      </c>
    </row>
    <row r="24" spans="1:2" ht="33" customHeight="1" x14ac:dyDescent="0.3">
      <c r="A24" s="41" t="s">
        <v>226</v>
      </c>
      <c r="B24" s="46" t="s">
        <v>222</v>
      </c>
    </row>
    <row r="25" spans="1:2" ht="33" customHeight="1" x14ac:dyDescent="0.3">
      <c r="A25" s="41" t="s">
        <v>227</v>
      </c>
      <c r="B25" s="46" t="s">
        <v>223</v>
      </c>
    </row>
  </sheetData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defaultRowHeight="18.75" x14ac:dyDescent="0.3"/>
  <cols>
    <col min="1" max="1" width="25.19921875" style="1" customWidth="1"/>
    <col min="2" max="2" width="74.796875" customWidth="1"/>
  </cols>
  <sheetData>
    <row r="1" spans="1:1" ht="25.5" customHeight="1" x14ac:dyDescent="0.3">
      <c r="A1" s="135" t="s">
        <v>161</v>
      </c>
    </row>
    <row r="2" spans="1:1" x14ac:dyDescent="0.3">
      <c r="A2" s="135" t="s">
        <v>153</v>
      </c>
    </row>
    <row r="3" spans="1:1" x14ac:dyDescent="0.3">
      <c r="A3" s="135" t="s">
        <v>162</v>
      </c>
    </row>
    <row r="4" spans="1:1" x14ac:dyDescent="0.3">
      <c r="A4" s="135" t="s">
        <v>152</v>
      </c>
    </row>
    <row r="5" spans="1:1" x14ac:dyDescent="0.3">
      <c r="A5" s="135" t="s">
        <v>148</v>
      </c>
    </row>
    <row r="6" spans="1:1" x14ac:dyDescent="0.3">
      <c r="A6" s="40" t="s">
        <v>157</v>
      </c>
    </row>
    <row r="7" spans="1:1" x14ac:dyDescent="0.3">
      <c r="A7" s="135" t="s">
        <v>154</v>
      </c>
    </row>
    <row r="8" spans="1:1" x14ac:dyDescent="0.3">
      <c r="A8" s="135" t="s">
        <v>150</v>
      </c>
    </row>
    <row r="9" spans="1:1" x14ac:dyDescent="0.3">
      <c r="A9" s="135" t="s">
        <v>163</v>
      </c>
    </row>
    <row r="10" spans="1:1" x14ac:dyDescent="0.3">
      <c r="A10" s="135" t="s">
        <v>155</v>
      </c>
    </row>
    <row r="11" spans="1:1" x14ac:dyDescent="0.3">
      <c r="A11" s="135" t="s">
        <v>166</v>
      </c>
    </row>
    <row r="12" spans="1:1" x14ac:dyDescent="0.3">
      <c r="A12" s="135" t="s">
        <v>151</v>
      </c>
    </row>
    <row r="13" spans="1:1" x14ac:dyDescent="0.3">
      <c r="A13" s="40" t="s">
        <v>158</v>
      </c>
    </row>
    <row r="14" spans="1:1" x14ac:dyDescent="0.3">
      <c r="A14" s="135" t="s">
        <v>165</v>
      </c>
    </row>
    <row r="15" spans="1:1" x14ac:dyDescent="0.3">
      <c r="A15" s="135" t="s">
        <v>160</v>
      </c>
    </row>
    <row r="16" spans="1:1" x14ac:dyDescent="0.3">
      <c r="A16" s="122" t="s">
        <v>159</v>
      </c>
    </row>
    <row r="17" spans="1:1" x14ac:dyDescent="0.3">
      <c r="A17" s="135" t="s">
        <v>149</v>
      </c>
    </row>
    <row r="18" spans="1:1" x14ac:dyDescent="0.3">
      <c r="A18" s="135" t="s">
        <v>156</v>
      </c>
    </row>
    <row r="19" spans="1:1" x14ac:dyDescent="0.3">
      <c r="A19" s="135" t="s">
        <v>164</v>
      </c>
    </row>
  </sheetData>
  <phoneticPr fontId="6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75" workbookViewId="0">
      <selection activeCell="A4" sqref="A4"/>
    </sheetView>
  </sheetViews>
  <sheetFormatPr defaultColWidth="12.59765625" defaultRowHeight="18.75" x14ac:dyDescent="0.3"/>
  <cols>
    <col min="1" max="1" width="8" style="30" customWidth="1"/>
    <col min="2" max="2" width="12.59765625" style="27"/>
    <col min="3" max="3" width="13.59765625" style="27" customWidth="1"/>
    <col min="4" max="4" width="9.765625E-2" style="27" customWidth="1"/>
    <col min="5" max="6" width="12.59765625" style="27"/>
    <col min="7" max="7" width="21" style="1" customWidth="1"/>
    <col min="8" max="8" width="9.796875" style="34" customWidth="1"/>
    <col min="9" max="9" width="8.69921875" style="30" customWidth="1"/>
  </cols>
  <sheetData>
    <row r="1" spans="1:9" ht="28.5" customHeight="1" x14ac:dyDescent="0.35">
      <c r="A1" s="394" t="s">
        <v>129</v>
      </c>
      <c r="B1" s="394"/>
      <c r="C1" s="394"/>
      <c r="D1" s="394"/>
      <c r="E1" s="394"/>
      <c r="F1" s="394"/>
      <c r="G1" s="394"/>
      <c r="H1" s="394"/>
    </row>
    <row r="2" spans="1:9" x14ac:dyDescent="0.3">
      <c r="A2" s="28" t="s">
        <v>30</v>
      </c>
      <c r="B2" s="25" t="s">
        <v>31</v>
      </c>
      <c r="C2" s="25" t="s">
        <v>32</v>
      </c>
      <c r="D2" s="25" t="s">
        <v>36</v>
      </c>
      <c r="E2" s="25" t="s">
        <v>34</v>
      </c>
      <c r="F2" s="25" t="s">
        <v>33</v>
      </c>
      <c r="G2" s="2" t="s">
        <v>35</v>
      </c>
      <c r="H2" s="33" t="s">
        <v>38</v>
      </c>
      <c r="I2" s="33" t="s">
        <v>37</v>
      </c>
    </row>
    <row r="3" spans="1:9" x14ac:dyDescent="0.3">
      <c r="A3" s="29">
        <v>1</v>
      </c>
      <c r="B3" s="26">
        <v>2.9513888888888888E-3</v>
      </c>
      <c r="C3" s="35">
        <f>D3-B3</f>
        <v>9.4907407407407406E-3</v>
      </c>
      <c r="D3" s="31">
        <v>1.2442129629629629E-2</v>
      </c>
      <c r="E3" s="35">
        <f>F3-D3</f>
        <v>5.7175925925925901E-3</v>
      </c>
      <c r="F3" s="26">
        <v>1.8159722222222219E-2</v>
      </c>
      <c r="G3" s="3" t="s">
        <v>0</v>
      </c>
      <c r="H3" s="29">
        <v>12</v>
      </c>
      <c r="I3" s="29">
        <v>45</v>
      </c>
    </row>
    <row r="4" spans="1:9" x14ac:dyDescent="0.3">
      <c r="A4" s="29">
        <v>2</v>
      </c>
      <c r="B4" s="26">
        <v>3.0092592592592588E-3</v>
      </c>
      <c r="C4" s="26">
        <f>D4-B4</f>
        <v>9.7106481481481488E-3</v>
      </c>
      <c r="D4" s="31">
        <v>1.2719907407407407E-2</v>
      </c>
      <c r="E4" s="26">
        <f>F4-D4</f>
        <v>6.6666666666666662E-3</v>
      </c>
      <c r="F4" s="26">
        <v>1.9386574074074073E-2</v>
      </c>
      <c r="G4" s="3" t="s">
        <v>1</v>
      </c>
      <c r="H4" s="29">
        <v>36</v>
      </c>
      <c r="I4" s="29">
        <v>49</v>
      </c>
    </row>
    <row r="5" spans="1:9" x14ac:dyDescent="0.3">
      <c r="A5" s="29">
        <v>3</v>
      </c>
      <c r="B5" s="26">
        <v>3.2175925925925926E-3</v>
      </c>
      <c r="C5" s="26">
        <f>D5-B5</f>
        <v>1.0335648148148148E-2</v>
      </c>
      <c r="D5" s="31">
        <v>1.3553240740740741E-2</v>
      </c>
      <c r="E5" s="26">
        <f>F5-D5</f>
        <v>6.6319444444444438E-3</v>
      </c>
      <c r="F5" s="26">
        <v>2.0185185185185184E-2</v>
      </c>
      <c r="G5" s="3" t="s">
        <v>2</v>
      </c>
      <c r="H5" s="29">
        <v>20</v>
      </c>
      <c r="I5" s="29">
        <v>15</v>
      </c>
    </row>
    <row r="6" spans="1:9" x14ac:dyDescent="0.3">
      <c r="A6" s="29">
        <v>4</v>
      </c>
      <c r="B6" s="26">
        <v>2.9166666666666668E-3</v>
      </c>
      <c r="C6" s="26"/>
      <c r="D6" s="31"/>
      <c r="E6" s="26"/>
      <c r="F6" s="26">
        <v>2.0370370370370369E-2</v>
      </c>
      <c r="G6" s="3" t="s">
        <v>40</v>
      </c>
      <c r="H6" s="29">
        <v>16</v>
      </c>
      <c r="I6" s="29">
        <v>47</v>
      </c>
    </row>
    <row r="7" spans="1:9" x14ac:dyDescent="0.3">
      <c r="A7" s="29">
        <v>5</v>
      </c>
      <c r="B7" s="26">
        <v>3.0787037037037037E-3</v>
      </c>
      <c r="C7" s="26">
        <f>D7-B7</f>
        <v>1.1203703703703705E-2</v>
      </c>
      <c r="D7" s="31">
        <v>1.4282407407407409E-2</v>
      </c>
      <c r="E7" s="26">
        <f t="shared" ref="E7:E33" si="0">F7-D7</f>
        <v>6.1111111111111106E-3</v>
      </c>
      <c r="F7" s="26">
        <v>2.0393518518518519E-2</v>
      </c>
      <c r="G7" s="3" t="s">
        <v>3</v>
      </c>
      <c r="H7" s="29">
        <v>27</v>
      </c>
      <c r="I7" s="29">
        <v>27</v>
      </c>
    </row>
    <row r="8" spans="1:9" x14ac:dyDescent="0.3">
      <c r="A8" s="29">
        <v>6</v>
      </c>
      <c r="B8" s="26">
        <v>3.4027777777777784E-3</v>
      </c>
      <c r="C8" s="26">
        <f>D8-B8</f>
        <v>1.1168981481481479E-2</v>
      </c>
      <c r="D8" s="31">
        <v>1.4571759259259258E-2</v>
      </c>
      <c r="E8" s="26">
        <f t="shared" si="0"/>
        <v>5.9490740740740736E-3</v>
      </c>
      <c r="F8" s="26">
        <v>2.0520833333333332E-2</v>
      </c>
      <c r="G8" s="3" t="s">
        <v>4</v>
      </c>
      <c r="H8" s="29">
        <v>1</v>
      </c>
      <c r="I8" s="29">
        <v>27</v>
      </c>
    </row>
    <row r="9" spans="1:9" x14ac:dyDescent="0.3">
      <c r="A9" s="29">
        <v>7</v>
      </c>
      <c r="B9" s="26">
        <v>3.1134259259259257E-3</v>
      </c>
      <c r="C9" s="26">
        <f>D9-B9</f>
        <v>1.0543981481481482E-2</v>
      </c>
      <c r="D9" s="31">
        <v>1.3657407407407408E-2</v>
      </c>
      <c r="E9" s="26">
        <f t="shared" si="0"/>
        <v>7.1412037037037034E-3</v>
      </c>
      <c r="F9" s="26">
        <v>2.0798611111111111E-2</v>
      </c>
      <c r="G9" s="3" t="s">
        <v>5</v>
      </c>
      <c r="H9" s="29">
        <v>37</v>
      </c>
      <c r="I9" s="29">
        <v>15</v>
      </c>
    </row>
    <row r="10" spans="1:9" x14ac:dyDescent="0.3">
      <c r="A10" s="29">
        <v>8</v>
      </c>
      <c r="B10" s="26"/>
      <c r="C10" s="26"/>
      <c r="D10" s="31">
        <v>1.4143518518518519E-2</v>
      </c>
      <c r="E10" s="26">
        <f t="shared" si="0"/>
        <v>6.7824074074074089E-3</v>
      </c>
      <c r="F10" s="26">
        <v>2.0925925925925928E-2</v>
      </c>
      <c r="G10" s="3" t="s">
        <v>6</v>
      </c>
      <c r="H10" s="29">
        <v>8</v>
      </c>
      <c r="I10" s="29">
        <v>30</v>
      </c>
    </row>
    <row r="11" spans="1:9" x14ac:dyDescent="0.3">
      <c r="A11" s="29">
        <v>9</v>
      </c>
      <c r="B11" s="26">
        <v>3.6226851851851854E-3</v>
      </c>
      <c r="C11" s="26">
        <f t="shared" ref="C11:C33" si="1">D11-B11</f>
        <v>1.1469907407407408E-2</v>
      </c>
      <c r="D11" s="31">
        <v>1.5092592592592593E-2</v>
      </c>
      <c r="E11" s="26">
        <f t="shared" si="0"/>
        <v>6.6666666666666662E-3</v>
      </c>
      <c r="F11" s="26">
        <v>2.1759259259259259E-2</v>
      </c>
      <c r="G11" s="3" t="s">
        <v>7</v>
      </c>
      <c r="H11" s="29">
        <v>21</v>
      </c>
      <c r="I11" s="29">
        <v>35</v>
      </c>
    </row>
    <row r="12" spans="1:9" x14ac:dyDescent="0.3">
      <c r="A12" s="29">
        <v>10</v>
      </c>
      <c r="B12" s="35">
        <v>2.7314814814814819E-3</v>
      </c>
      <c r="C12" s="26">
        <f t="shared" si="1"/>
        <v>1.1782407407407406E-2</v>
      </c>
      <c r="D12" s="31">
        <v>1.4513888888888889E-2</v>
      </c>
      <c r="E12" s="26">
        <f t="shared" si="0"/>
        <v>7.3148148148148122E-3</v>
      </c>
      <c r="F12" s="26">
        <v>2.1828703703703701E-2</v>
      </c>
      <c r="G12" s="3" t="s">
        <v>8</v>
      </c>
      <c r="H12" s="29">
        <v>33</v>
      </c>
      <c r="I12" s="29">
        <v>21</v>
      </c>
    </row>
    <row r="13" spans="1:9" x14ac:dyDescent="0.3">
      <c r="A13" s="29">
        <v>11</v>
      </c>
      <c r="B13" s="26">
        <v>3.4953703703703705E-3</v>
      </c>
      <c r="C13" s="26">
        <f t="shared" si="1"/>
        <v>1.2291666666666666E-2</v>
      </c>
      <c r="D13" s="31">
        <v>1.5787037037037037E-2</v>
      </c>
      <c r="E13" s="26">
        <f t="shared" si="0"/>
        <v>6.0416666666666639E-3</v>
      </c>
      <c r="F13" s="26">
        <v>2.1828703703703701E-2</v>
      </c>
      <c r="G13" s="3" t="s">
        <v>9</v>
      </c>
      <c r="H13" s="29">
        <v>3</v>
      </c>
      <c r="I13" s="29">
        <v>16</v>
      </c>
    </row>
    <row r="14" spans="1:9" x14ac:dyDescent="0.3">
      <c r="A14" s="29">
        <v>12</v>
      </c>
      <c r="B14" s="38">
        <v>3.2754629629629631E-3</v>
      </c>
      <c r="C14" s="26">
        <f t="shared" si="1"/>
        <v>1.2129629629629631E-2</v>
      </c>
      <c r="D14" s="31">
        <v>1.5405092592592593E-2</v>
      </c>
      <c r="E14" s="38">
        <f t="shared" si="0"/>
        <v>6.7824074074074054E-3</v>
      </c>
      <c r="F14" s="26">
        <v>2.2187499999999999E-2</v>
      </c>
      <c r="G14" s="32" t="s">
        <v>141</v>
      </c>
      <c r="H14" s="29">
        <v>26</v>
      </c>
      <c r="I14" s="29">
        <v>39</v>
      </c>
    </row>
    <row r="15" spans="1:9" x14ac:dyDescent="0.3">
      <c r="A15" s="29">
        <v>13</v>
      </c>
      <c r="B15" s="26">
        <v>3.4606481481481485E-3</v>
      </c>
      <c r="C15" s="26">
        <f t="shared" si="1"/>
        <v>1.2581018518518517E-2</v>
      </c>
      <c r="D15" s="31">
        <v>1.6041666666666666E-2</v>
      </c>
      <c r="E15" s="26">
        <f t="shared" si="0"/>
        <v>6.7824074074074106E-3</v>
      </c>
      <c r="F15" s="26">
        <v>2.2824074074074076E-2</v>
      </c>
      <c r="G15" s="3" t="s">
        <v>10</v>
      </c>
      <c r="H15" s="29">
        <v>45</v>
      </c>
      <c r="I15" s="29">
        <v>14</v>
      </c>
    </row>
    <row r="16" spans="1:9" x14ac:dyDescent="0.3">
      <c r="A16" s="29">
        <v>14</v>
      </c>
      <c r="B16" s="26">
        <v>3.6689814814814814E-3</v>
      </c>
      <c r="C16" s="26">
        <f t="shared" si="1"/>
        <v>1.3402777777777777E-2</v>
      </c>
      <c r="D16" s="31">
        <v>1.7071759259259259E-2</v>
      </c>
      <c r="E16" s="26">
        <f t="shared" si="0"/>
        <v>5.9837962962962961E-3</v>
      </c>
      <c r="F16" s="26">
        <v>2.3055555555555555E-2</v>
      </c>
      <c r="G16" s="3" t="s">
        <v>11</v>
      </c>
      <c r="H16" s="29">
        <v>5</v>
      </c>
      <c r="I16" s="29">
        <v>15</v>
      </c>
    </row>
    <row r="17" spans="1:9" x14ac:dyDescent="0.3">
      <c r="A17" s="29">
        <v>15</v>
      </c>
      <c r="B17" s="26">
        <v>3.5416666666666665E-3</v>
      </c>
      <c r="C17" s="26">
        <f t="shared" si="1"/>
        <v>1.2256944444444444E-2</v>
      </c>
      <c r="D17" s="31">
        <v>1.579861111111111E-2</v>
      </c>
      <c r="E17" s="26">
        <f t="shared" si="0"/>
        <v>7.3958333333333341E-3</v>
      </c>
      <c r="F17" s="26">
        <v>2.3194444444444445E-2</v>
      </c>
      <c r="G17" s="3" t="s">
        <v>12</v>
      </c>
      <c r="H17" s="29">
        <v>10</v>
      </c>
      <c r="I17" s="29">
        <v>14</v>
      </c>
    </row>
    <row r="18" spans="1:9" x14ac:dyDescent="0.3">
      <c r="A18" s="29">
        <v>16</v>
      </c>
      <c r="B18" s="26">
        <v>3.414351851851852E-3</v>
      </c>
      <c r="C18" s="26">
        <f t="shared" si="1"/>
        <v>1.101851851851852E-2</v>
      </c>
      <c r="D18" s="31">
        <v>1.4432870370370372E-2</v>
      </c>
      <c r="E18" s="26">
        <f t="shared" si="0"/>
        <v>8.7962962962962934E-3</v>
      </c>
      <c r="F18" s="26">
        <v>2.3229166666666665E-2</v>
      </c>
      <c r="G18" s="3" t="s">
        <v>13</v>
      </c>
      <c r="H18" s="29">
        <v>23</v>
      </c>
      <c r="I18" s="29">
        <v>54</v>
      </c>
    </row>
    <row r="19" spans="1:9" x14ac:dyDescent="0.3">
      <c r="A19" s="29">
        <v>17</v>
      </c>
      <c r="B19" s="26">
        <v>3.37962962962963E-3</v>
      </c>
      <c r="C19" s="26">
        <f t="shared" si="1"/>
        <v>1.2951388888888889E-2</v>
      </c>
      <c r="D19" s="31">
        <v>1.6331018518518519E-2</v>
      </c>
      <c r="E19" s="26">
        <f t="shared" si="0"/>
        <v>7.8472222222222207E-3</v>
      </c>
      <c r="F19" s="26">
        <v>2.417824074074074E-2</v>
      </c>
      <c r="G19" s="3" t="s">
        <v>14</v>
      </c>
      <c r="H19" s="29">
        <v>14</v>
      </c>
      <c r="I19" s="29">
        <v>26</v>
      </c>
    </row>
    <row r="20" spans="1:9" x14ac:dyDescent="0.3">
      <c r="A20" s="29">
        <v>18</v>
      </c>
      <c r="B20" s="26">
        <v>4.1319444444444442E-3</v>
      </c>
      <c r="C20" s="26">
        <f t="shared" si="1"/>
        <v>1.2071759259259258E-2</v>
      </c>
      <c r="D20" s="31">
        <v>1.6203703703703703E-2</v>
      </c>
      <c r="E20" s="26">
        <f t="shared" si="0"/>
        <v>8.2523148148148165E-3</v>
      </c>
      <c r="F20" s="26">
        <v>2.4456018518518519E-2</v>
      </c>
      <c r="G20" s="32" t="s">
        <v>142</v>
      </c>
      <c r="H20" s="29">
        <v>6</v>
      </c>
      <c r="I20" s="29">
        <v>45</v>
      </c>
    </row>
    <row r="21" spans="1:9" x14ac:dyDescent="0.3">
      <c r="A21" s="29">
        <v>19</v>
      </c>
      <c r="B21" s="26">
        <v>3.8078703703703707E-3</v>
      </c>
      <c r="C21" s="26">
        <f t="shared" si="1"/>
        <v>1.2164351851851853E-2</v>
      </c>
      <c r="D21" s="31">
        <v>1.5972222222222224E-2</v>
      </c>
      <c r="E21" s="26">
        <f t="shared" si="0"/>
        <v>8.5532407407407432E-3</v>
      </c>
      <c r="F21" s="26">
        <v>2.4525462962962968E-2</v>
      </c>
      <c r="G21" s="3" t="s">
        <v>15</v>
      </c>
      <c r="H21" s="29">
        <v>15</v>
      </c>
      <c r="I21" s="29">
        <v>47</v>
      </c>
    </row>
    <row r="22" spans="1:9" x14ac:dyDescent="0.3">
      <c r="A22" s="29">
        <v>20</v>
      </c>
      <c r="B22" s="26">
        <v>4.1782407407407402E-3</v>
      </c>
      <c r="C22" s="38">
        <f t="shared" si="1"/>
        <v>1.1145833333333334E-2</v>
      </c>
      <c r="D22" s="31">
        <v>1.5324074074074073E-2</v>
      </c>
      <c r="E22" s="26">
        <f t="shared" si="0"/>
        <v>9.2361111111111116E-3</v>
      </c>
      <c r="F22" s="26">
        <v>2.4560185185185185E-2</v>
      </c>
      <c r="G22" s="32" t="s">
        <v>143</v>
      </c>
      <c r="H22" s="29">
        <v>17</v>
      </c>
      <c r="I22" s="29">
        <v>45</v>
      </c>
    </row>
    <row r="23" spans="1:9" x14ac:dyDescent="0.3">
      <c r="A23" s="29">
        <v>21</v>
      </c>
      <c r="B23" s="26">
        <v>3.7037037037037034E-3</v>
      </c>
      <c r="C23" s="26">
        <f t="shared" si="1"/>
        <v>1.2939814814814815E-2</v>
      </c>
      <c r="D23" s="31">
        <v>1.6643518518518519E-2</v>
      </c>
      <c r="E23" s="26">
        <f t="shared" si="0"/>
        <v>8.4722222222222213E-3</v>
      </c>
      <c r="F23" s="26">
        <v>2.5115740740740741E-2</v>
      </c>
      <c r="G23" s="3" t="s">
        <v>16</v>
      </c>
      <c r="H23" s="29">
        <v>9</v>
      </c>
      <c r="I23" s="29">
        <v>13</v>
      </c>
    </row>
    <row r="24" spans="1:9" x14ac:dyDescent="0.3">
      <c r="A24" s="29">
        <v>22</v>
      </c>
      <c r="B24" s="26">
        <v>3.3680555555555551E-3</v>
      </c>
      <c r="C24" s="26">
        <f t="shared" si="1"/>
        <v>1.3414351851851854E-2</v>
      </c>
      <c r="D24" s="31">
        <v>1.6782407407407409E-2</v>
      </c>
      <c r="E24" s="26">
        <f t="shared" si="0"/>
        <v>8.5416666666666696E-3</v>
      </c>
      <c r="F24" s="26">
        <v>2.5324074074074079E-2</v>
      </c>
      <c r="G24" s="32" t="s">
        <v>144</v>
      </c>
      <c r="H24" s="29">
        <v>28</v>
      </c>
      <c r="I24" s="29">
        <v>21</v>
      </c>
    </row>
    <row r="25" spans="1:9" x14ac:dyDescent="0.3">
      <c r="A25" s="29">
        <v>23</v>
      </c>
      <c r="B25" s="26">
        <v>4.2939814814814811E-3</v>
      </c>
      <c r="C25" s="26">
        <f t="shared" si="1"/>
        <v>1.4027777777777778E-2</v>
      </c>
      <c r="D25" s="31">
        <v>1.832175925925926E-2</v>
      </c>
      <c r="E25" s="26">
        <f t="shared" si="0"/>
        <v>7.1180555555555546E-3</v>
      </c>
      <c r="F25" s="26">
        <v>2.5439814814814814E-2</v>
      </c>
      <c r="G25" s="32" t="s">
        <v>145</v>
      </c>
      <c r="H25" s="29">
        <v>35</v>
      </c>
      <c r="I25" s="29">
        <v>47</v>
      </c>
    </row>
    <row r="26" spans="1:9" x14ac:dyDescent="0.3">
      <c r="A26" s="29">
        <v>24</v>
      </c>
      <c r="B26" s="26">
        <v>4.0740740740740746E-3</v>
      </c>
      <c r="C26" s="26">
        <f t="shared" si="1"/>
        <v>1.5127314814814816E-2</v>
      </c>
      <c r="D26" s="31">
        <v>1.9201388888888889E-2</v>
      </c>
      <c r="E26" s="26">
        <f t="shared" si="0"/>
        <v>6.9791666666666682E-3</v>
      </c>
      <c r="F26" s="26">
        <v>2.6180555555555558E-2</v>
      </c>
      <c r="G26" s="3" t="s">
        <v>17</v>
      </c>
      <c r="H26" s="29">
        <v>47</v>
      </c>
      <c r="I26" s="29">
        <v>13</v>
      </c>
    </row>
    <row r="27" spans="1:9" x14ac:dyDescent="0.3">
      <c r="A27" s="29">
        <v>25</v>
      </c>
      <c r="B27" s="26">
        <v>3.3333333333333335E-3</v>
      </c>
      <c r="C27" s="26">
        <f t="shared" si="1"/>
        <v>1.4155092592592591E-2</v>
      </c>
      <c r="D27" s="31">
        <v>1.7488425925925925E-2</v>
      </c>
      <c r="E27" s="26">
        <f t="shared" si="0"/>
        <v>8.9930555555555562E-3</v>
      </c>
      <c r="F27" s="26">
        <v>2.6481481481481481E-2</v>
      </c>
      <c r="G27" s="32" t="s">
        <v>146</v>
      </c>
      <c r="H27" s="29">
        <v>41</v>
      </c>
      <c r="I27" s="29">
        <v>20</v>
      </c>
    </row>
    <row r="28" spans="1:9" x14ac:dyDescent="0.3">
      <c r="A28" s="29">
        <v>26</v>
      </c>
      <c r="B28" s="26">
        <v>4.363425925925926E-3</v>
      </c>
      <c r="C28" s="26">
        <f t="shared" si="1"/>
        <v>1.4675925925925926E-2</v>
      </c>
      <c r="D28" s="31">
        <v>1.9039351851851852E-2</v>
      </c>
      <c r="E28" s="26">
        <f t="shared" si="0"/>
        <v>8.877314814814817E-3</v>
      </c>
      <c r="F28" s="26">
        <v>2.7916666666666669E-2</v>
      </c>
      <c r="G28" s="3" t="s">
        <v>39</v>
      </c>
      <c r="H28" s="29">
        <v>50</v>
      </c>
      <c r="I28" s="29">
        <v>12</v>
      </c>
    </row>
    <row r="29" spans="1:9" x14ac:dyDescent="0.3">
      <c r="A29" s="29">
        <v>27</v>
      </c>
      <c r="B29" s="26">
        <v>3.9930555555555561E-3</v>
      </c>
      <c r="C29" s="26">
        <f t="shared" si="1"/>
        <v>1.3680555555555553E-2</v>
      </c>
      <c r="D29" s="31">
        <v>1.7673611111111109E-2</v>
      </c>
      <c r="E29" s="26">
        <f t="shared" si="0"/>
        <v>1.0335648148148153E-2</v>
      </c>
      <c r="F29" s="26">
        <v>2.8009259259259262E-2</v>
      </c>
      <c r="G29" s="3" t="s">
        <v>18</v>
      </c>
      <c r="H29" s="29">
        <v>44</v>
      </c>
      <c r="I29" s="29">
        <v>38</v>
      </c>
    </row>
    <row r="30" spans="1:9" x14ac:dyDescent="0.3">
      <c r="A30" s="29">
        <v>28</v>
      </c>
      <c r="B30" s="26">
        <v>4.4444444444444444E-3</v>
      </c>
      <c r="C30" s="26">
        <f t="shared" si="1"/>
        <v>1.3472222222222222E-2</v>
      </c>
      <c r="D30" s="31">
        <v>1.7916666666666668E-2</v>
      </c>
      <c r="E30" s="26">
        <f t="shared" si="0"/>
        <v>1.0138888888888888E-2</v>
      </c>
      <c r="F30" s="26">
        <v>2.8055555555555556E-2</v>
      </c>
      <c r="G30" s="3" t="s">
        <v>19</v>
      </c>
      <c r="H30" s="29">
        <v>22</v>
      </c>
      <c r="I30" s="29">
        <v>10</v>
      </c>
    </row>
    <row r="31" spans="1:9" x14ac:dyDescent="0.3">
      <c r="A31" s="29">
        <v>29</v>
      </c>
      <c r="B31" s="26">
        <v>3.7500000000000003E-3</v>
      </c>
      <c r="C31" s="26">
        <f t="shared" si="1"/>
        <v>1.3541666666666667E-2</v>
      </c>
      <c r="D31" s="31">
        <v>1.7291666666666667E-2</v>
      </c>
      <c r="E31" s="26">
        <f t="shared" si="0"/>
        <v>1.1990740740740739E-2</v>
      </c>
      <c r="F31" s="26">
        <v>2.9282407407407406E-2</v>
      </c>
      <c r="G31" s="3" t="s">
        <v>20</v>
      </c>
      <c r="H31" s="29">
        <v>11</v>
      </c>
      <c r="I31" s="29">
        <v>15</v>
      </c>
    </row>
    <row r="32" spans="1:9" x14ac:dyDescent="0.3">
      <c r="A32" s="29">
        <v>30</v>
      </c>
      <c r="B32" s="26">
        <v>3.8773148148148143E-3</v>
      </c>
      <c r="C32" s="26">
        <f t="shared" si="1"/>
        <v>1.3599537037037037E-2</v>
      </c>
      <c r="D32" s="31">
        <v>1.7476851851851851E-2</v>
      </c>
      <c r="E32" s="26">
        <f t="shared" si="0"/>
        <v>1.1840277777777783E-2</v>
      </c>
      <c r="F32" s="26">
        <v>2.9317129629629634E-2</v>
      </c>
      <c r="G32" s="3" t="s">
        <v>21</v>
      </c>
      <c r="H32" s="29">
        <v>7</v>
      </c>
      <c r="I32" s="29">
        <v>15</v>
      </c>
    </row>
    <row r="33" spans="1:9" x14ac:dyDescent="0.3">
      <c r="A33" s="29">
        <v>31</v>
      </c>
      <c r="B33" s="26">
        <v>3.1597222222222222E-3</v>
      </c>
      <c r="C33" s="26">
        <f t="shared" si="1"/>
        <v>1.435185185185185E-2</v>
      </c>
      <c r="D33" s="31">
        <v>1.7511574074074072E-2</v>
      </c>
      <c r="E33" s="26">
        <f t="shared" si="0"/>
        <v>1.1863425925925927E-2</v>
      </c>
      <c r="F33" s="26">
        <v>2.9374999999999998E-2</v>
      </c>
      <c r="G33" s="3" t="s">
        <v>22</v>
      </c>
      <c r="H33" s="29">
        <v>13</v>
      </c>
      <c r="I33" s="29">
        <v>15</v>
      </c>
    </row>
    <row r="34" spans="1:9" x14ac:dyDescent="0.3">
      <c r="A34" s="29">
        <v>32</v>
      </c>
      <c r="B34" s="26">
        <v>4.2361111111111106E-3</v>
      </c>
      <c r="C34" s="26"/>
      <c r="D34" s="31"/>
      <c r="E34" s="26"/>
      <c r="F34" s="26">
        <v>2.9560185185185189E-2</v>
      </c>
      <c r="G34" s="3" t="s">
        <v>23</v>
      </c>
      <c r="H34" s="29">
        <v>46</v>
      </c>
      <c r="I34" s="29"/>
    </row>
    <row r="35" spans="1:9" x14ac:dyDescent="0.3">
      <c r="A35" s="29">
        <v>33</v>
      </c>
      <c r="B35" s="26">
        <v>3.8425925925925923E-3</v>
      </c>
      <c r="C35" s="26">
        <f>D35-B35</f>
        <v>1.548611111111111E-2</v>
      </c>
      <c r="D35" s="31">
        <v>1.9328703703703702E-2</v>
      </c>
      <c r="E35" s="26">
        <f>F35-D35</f>
        <v>1.0277777777777778E-2</v>
      </c>
      <c r="F35" s="26">
        <v>2.960648148148148E-2</v>
      </c>
      <c r="G35" s="3" t="s">
        <v>24</v>
      </c>
      <c r="H35" s="29">
        <v>24</v>
      </c>
      <c r="I35" s="29">
        <v>16</v>
      </c>
    </row>
    <row r="36" spans="1:9" x14ac:dyDescent="0.3">
      <c r="A36" s="29">
        <v>34</v>
      </c>
      <c r="B36" s="26">
        <v>3.0439814814814821E-3</v>
      </c>
      <c r="C36" s="26">
        <f>D36-B36</f>
        <v>1.6180555555555556E-2</v>
      </c>
      <c r="D36" s="31">
        <v>1.9224537037037037E-2</v>
      </c>
      <c r="E36" s="26">
        <f>F36-D36</f>
        <v>1.0393518518518517E-2</v>
      </c>
      <c r="F36" s="26">
        <v>2.9618055555555554E-2</v>
      </c>
      <c r="G36" s="3" t="s">
        <v>25</v>
      </c>
      <c r="H36" s="29">
        <v>18</v>
      </c>
      <c r="I36" s="29">
        <v>54</v>
      </c>
    </row>
    <row r="37" spans="1:9" x14ac:dyDescent="0.3">
      <c r="A37" s="29">
        <v>35</v>
      </c>
      <c r="B37" s="26">
        <v>4.7800925925925919E-3</v>
      </c>
      <c r="C37" s="26">
        <f>D37-B37</f>
        <v>1.5069444444444444E-2</v>
      </c>
      <c r="D37" s="31">
        <v>1.9849537037037037E-2</v>
      </c>
      <c r="E37" s="26">
        <f>F37-D37</f>
        <v>1.0497685185185186E-2</v>
      </c>
      <c r="F37" s="26">
        <v>3.0347222222222223E-2</v>
      </c>
      <c r="G37" s="3" t="s">
        <v>26</v>
      </c>
      <c r="H37" s="29">
        <v>4</v>
      </c>
      <c r="I37" s="29">
        <v>8</v>
      </c>
    </row>
    <row r="38" spans="1:9" x14ac:dyDescent="0.3">
      <c r="A38" s="29">
        <v>36</v>
      </c>
      <c r="B38" s="26">
        <v>3.5879629629629629E-3</v>
      </c>
      <c r="C38" s="26">
        <f>D38-B38</f>
        <v>1.6238425925925927E-2</v>
      </c>
      <c r="D38" s="31">
        <v>1.982638888888889E-2</v>
      </c>
      <c r="E38" s="26">
        <f>F38-D38</f>
        <v>1.0601851851851852E-2</v>
      </c>
      <c r="F38" s="26">
        <v>3.0428240740740742E-2</v>
      </c>
      <c r="G38" s="32" t="s">
        <v>147</v>
      </c>
      <c r="H38" s="29">
        <v>25</v>
      </c>
      <c r="I38" s="29">
        <v>25</v>
      </c>
    </row>
    <row r="39" spans="1:9" x14ac:dyDescent="0.3">
      <c r="A39" s="29">
        <v>37</v>
      </c>
      <c r="B39" s="26">
        <v>2.8703703703703708E-3</v>
      </c>
      <c r="C39" s="26"/>
      <c r="D39" s="31"/>
      <c r="E39" s="26"/>
      <c r="F39" s="26"/>
      <c r="G39" s="3" t="s">
        <v>27</v>
      </c>
      <c r="H39" s="29">
        <v>30</v>
      </c>
      <c r="I39" s="29">
        <v>22</v>
      </c>
    </row>
    <row r="40" spans="1:9" x14ac:dyDescent="0.3">
      <c r="A40" s="29">
        <v>38</v>
      </c>
      <c r="B40" s="26">
        <v>4.6759259259259263E-3</v>
      </c>
      <c r="C40" s="26">
        <f>D40-B40</f>
        <v>1.6307870370370368E-2</v>
      </c>
      <c r="D40" s="31">
        <v>2.0983796296296296E-2</v>
      </c>
      <c r="E40" s="26"/>
      <c r="F40" s="26"/>
      <c r="G40" s="3" t="s">
        <v>28</v>
      </c>
      <c r="H40" s="29">
        <v>19</v>
      </c>
      <c r="I40" s="29">
        <v>61</v>
      </c>
    </row>
    <row r="41" spans="1:9" x14ac:dyDescent="0.3">
      <c r="A41" s="29">
        <v>39</v>
      </c>
      <c r="B41" s="26">
        <v>4.9421296296296288E-3</v>
      </c>
      <c r="C41" s="26"/>
      <c r="D41" s="31"/>
      <c r="E41" s="26"/>
      <c r="F41" s="26"/>
      <c r="G41" s="3" t="s">
        <v>29</v>
      </c>
      <c r="H41" s="29">
        <v>40</v>
      </c>
      <c r="I41" s="29">
        <v>14</v>
      </c>
    </row>
  </sheetData>
  <autoFilter ref="A2:I2">
    <sortState ref="A3:I41">
      <sortCondition ref="F2"/>
    </sortState>
  </autoFilter>
  <mergeCells count="1">
    <mergeCell ref="A1:H1"/>
  </mergeCells>
  <phoneticPr fontId="6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5" sqref="D5"/>
    </sheetView>
  </sheetViews>
  <sheetFormatPr defaultRowHeight="33" customHeight="1" x14ac:dyDescent="0.3"/>
  <cols>
    <col min="1" max="1" width="34.19921875" style="41" customWidth="1"/>
    <col min="2" max="2" width="33.59765625" style="41" customWidth="1"/>
  </cols>
  <sheetData>
    <row r="1" spans="1:2" ht="33" customHeight="1" x14ac:dyDescent="0.3">
      <c r="A1" s="41" t="s">
        <v>336</v>
      </c>
    </row>
    <row r="2" spans="1:2" ht="33" customHeight="1" x14ac:dyDescent="0.3">
      <c r="A2" s="41" t="s">
        <v>337</v>
      </c>
      <c r="B2" s="46" t="s">
        <v>221</v>
      </c>
    </row>
    <row r="3" spans="1:2" ht="33" customHeight="1" x14ac:dyDescent="0.3">
      <c r="A3" s="41" t="s">
        <v>338</v>
      </c>
      <c r="B3" s="46" t="s">
        <v>222</v>
      </c>
    </row>
    <row r="4" spans="1:2" ht="33" customHeight="1" x14ac:dyDescent="0.3">
      <c r="A4" s="41" t="s">
        <v>339</v>
      </c>
      <c r="B4" s="46" t="s">
        <v>223</v>
      </c>
    </row>
    <row r="6" spans="1:2" ht="33" customHeight="1" x14ac:dyDescent="0.3">
      <c r="A6" s="41" t="s">
        <v>340</v>
      </c>
    </row>
    <row r="7" spans="1:2" ht="33" customHeight="1" x14ac:dyDescent="0.3">
      <c r="A7" s="41" t="s">
        <v>341</v>
      </c>
      <c r="B7" s="46" t="s">
        <v>342</v>
      </c>
    </row>
    <row r="8" spans="1:2" ht="33" customHeight="1" x14ac:dyDescent="0.3">
      <c r="A8" s="41" t="s">
        <v>343</v>
      </c>
      <c r="B8" s="46" t="s">
        <v>214</v>
      </c>
    </row>
    <row r="9" spans="1:2" ht="33" customHeight="1" x14ac:dyDescent="0.3">
      <c r="A9" s="41" t="s">
        <v>344</v>
      </c>
      <c r="B9" s="46" t="s">
        <v>215</v>
      </c>
    </row>
    <row r="11" spans="1:2" ht="33" customHeight="1" x14ac:dyDescent="0.3">
      <c r="A11" s="41" t="s">
        <v>345</v>
      </c>
    </row>
    <row r="12" spans="1:2" ht="33" customHeight="1" x14ac:dyDescent="0.3">
      <c r="A12" s="41" t="s">
        <v>346</v>
      </c>
      <c r="B12" s="46" t="s">
        <v>216</v>
      </c>
    </row>
    <row r="13" spans="1:2" ht="33" customHeight="1" x14ac:dyDescent="0.3">
      <c r="A13" s="41" t="s">
        <v>347</v>
      </c>
      <c r="B13" s="46" t="s">
        <v>348</v>
      </c>
    </row>
    <row r="14" spans="1:2" ht="33" customHeight="1" x14ac:dyDescent="0.3">
      <c r="A14" s="41" t="s">
        <v>349</v>
      </c>
      <c r="B14" s="46" t="s">
        <v>350</v>
      </c>
    </row>
  </sheetData>
  <phoneticPr fontId="6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5" sqref="A15"/>
    </sheetView>
  </sheetViews>
  <sheetFormatPr defaultRowHeight="18.75" x14ac:dyDescent="0.3"/>
  <cols>
    <col min="1" max="1" width="26" customWidth="1"/>
    <col min="2" max="2" width="71.09765625" customWidth="1"/>
  </cols>
  <sheetData>
    <row r="1" spans="1:1" x14ac:dyDescent="0.3">
      <c r="A1" s="128" t="s">
        <v>188</v>
      </c>
    </row>
    <row r="2" spans="1:1" x14ac:dyDescent="0.3">
      <c r="A2" s="128" t="s">
        <v>191</v>
      </c>
    </row>
    <row r="3" spans="1:1" x14ac:dyDescent="0.3">
      <c r="A3" s="128" t="s">
        <v>194</v>
      </c>
    </row>
    <row r="4" spans="1:1" x14ac:dyDescent="0.3">
      <c r="A4" s="128" t="s">
        <v>195</v>
      </c>
    </row>
    <row r="5" spans="1:1" x14ac:dyDescent="0.3">
      <c r="A5" s="128" t="s">
        <v>190</v>
      </c>
    </row>
    <row r="6" spans="1:1" x14ac:dyDescent="0.3">
      <c r="A6" s="128" t="s">
        <v>190</v>
      </c>
    </row>
    <row r="7" spans="1:1" x14ac:dyDescent="0.3">
      <c r="A7" s="128" t="s">
        <v>193</v>
      </c>
    </row>
    <row r="8" spans="1:1" x14ac:dyDescent="0.3">
      <c r="A8" s="90" t="s">
        <v>197</v>
      </c>
    </row>
    <row r="9" spans="1:1" x14ac:dyDescent="0.3">
      <c r="A9" s="128" t="s">
        <v>189</v>
      </c>
    </row>
    <row r="10" spans="1:1" x14ac:dyDescent="0.3">
      <c r="A10" s="123" t="s">
        <v>620</v>
      </c>
    </row>
    <row r="11" spans="1:1" x14ac:dyDescent="0.3">
      <c r="A11" s="128" t="s">
        <v>192</v>
      </c>
    </row>
    <row r="12" spans="1:1" x14ac:dyDescent="0.3">
      <c r="A12" s="90" t="s">
        <v>186</v>
      </c>
    </row>
    <row r="13" spans="1:1" x14ac:dyDescent="0.3">
      <c r="A13" s="128" t="s">
        <v>187</v>
      </c>
    </row>
    <row r="14" spans="1:1" x14ac:dyDescent="0.3">
      <c r="A14" s="128" t="s">
        <v>196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209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16.8984375" style="208" hidden="1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983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1" ht="33" customHeight="1" x14ac:dyDescent="0.3">
      <c r="A3" s="16">
        <v>11</v>
      </c>
      <c r="B3" s="209" t="s">
        <v>797</v>
      </c>
      <c r="C3" s="19">
        <v>5.2662615780718625E-3</v>
      </c>
      <c r="D3" s="59">
        <v>1.5543981484370306E-2</v>
      </c>
      <c r="E3" s="19">
        <v>8.0092592543223873E-3</v>
      </c>
      <c r="F3" s="19">
        <v>2.8819502316764556E-2</v>
      </c>
      <c r="G3" s="14" t="s">
        <v>702</v>
      </c>
      <c r="H3" s="207" t="s">
        <v>95</v>
      </c>
      <c r="I3" s="207" t="s">
        <v>703</v>
      </c>
      <c r="J3" s="205" t="s">
        <v>399</v>
      </c>
      <c r="K3" s="207" t="s">
        <v>70</v>
      </c>
    </row>
    <row r="4" spans="1:21" ht="33" customHeight="1" x14ac:dyDescent="0.3">
      <c r="A4" s="16">
        <v>14</v>
      </c>
      <c r="B4" s="209" t="s">
        <v>797</v>
      </c>
      <c r="C4" s="19">
        <v>4.5370949083007872E-3</v>
      </c>
      <c r="D4" s="59">
        <v>1.7152777778392192E-2</v>
      </c>
      <c r="E4" s="19">
        <v>7.8356481535593048E-3</v>
      </c>
      <c r="F4" s="19">
        <v>2.9525520840252284E-2</v>
      </c>
      <c r="G4" s="14" t="s">
        <v>709</v>
      </c>
      <c r="H4" s="207" t="s">
        <v>710</v>
      </c>
      <c r="I4" s="207" t="s">
        <v>711</v>
      </c>
      <c r="J4" s="205" t="s">
        <v>399</v>
      </c>
      <c r="K4" s="207" t="s">
        <v>70</v>
      </c>
    </row>
    <row r="5" spans="1:21" s="66" customFormat="1" ht="33" customHeight="1" x14ac:dyDescent="0.3">
      <c r="A5" s="16">
        <v>15</v>
      </c>
      <c r="B5" s="209" t="s">
        <v>797</v>
      </c>
      <c r="C5" s="19">
        <v>5.2894097243552096E-3</v>
      </c>
      <c r="D5" s="59">
        <v>1.636574073927477E-2</v>
      </c>
      <c r="E5" s="19">
        <v>7.8703703766223043E-3</v>
      </c>
      <c r="F5" s="19">
        <v>2.9525520840252284E-2</v>
      </c>
      <c r="G5" s="14" t="s">
        <v>712</v>
      </c>
      <c r="H5" s="207" t="s">
        <v>713</v>
      </c>
      <c r="I5" s="207" t="s">
        <v>714</v>
      </c>
      <c r="J5" s="205" t="s">
        <v>399</v>
      </c>
      <c r="K5" s="207" t="s">
        <v>70</v>
      </c>
      <c r="L5" s="205"/>
      <c r="M5" s="16"/>
      <c r="N5" s="16"/>
      <c r="O5" s="205"/>
      <c r="P5" s="205"/>
      <c r="Q5" s="208"/>
      <c r="R5" s="208"/>
      <c r="S5" s="208"/>
      <c r="T5" s="208"/>
      <c r="U5" s="6"/>
    </row>
    <row r="6" spans="1:21" ht="33" customHeight="1" x14ac:dyDescent="0.3">
      <c r="A6" s="16">
        <v>16</v>
      </c>
      <c r="B6" s="209" t="s">
        <v>797</v>
      </c>
      <c r="C6" s="19">
        <v>5.4861689859535545E-3</v>
      </c>
      <c r="D6" s="59">
        <v>1.6111111108330078E-2</v>
      </c>
      <c r="E6" s="19">
        <v>8.6458333316841163E-3</v>
      </c>
      <c r="F6" s="19">
        <v>3.0243113425967749E-2</v>
      </c>
      <c r="G6" s="14" t="s">
        <v>715</v>
      </c>
      <c r="H6" s="207" t="s">
        <v>716</v>
      </c>
      <c r="I6" s="207" t="s">
        <v>707</v>
      </c>
      <c r="J6" s="205" t="s">
        <v>399</v>
      </c>
      <c r="K6" s="207" t="s">
        <v>70</v>
      </c>
    </row>
    <row r="7" spans="1:21" ht="33" customHeight="1" x14ac:dyDescent="0.3">
      <c r="A7" s="16">
        <v>22</v>
      </c>
      <c r="B7" s="209" t="s">
        <v>797</v>
      </c>
      <c r="C7" s="19">
        <v>6.2153356484486721E-3</v>
      </c>
      <c r="D7" s="59">
        <v>1.6678240746841766E-2</v>
      </c>
      <c r="E7" s="19">
        <v>8.8425925860065036E-3</v>
      </c>
      <c r="F7" s="19">
        <v>3.1736168981296942E-2</v>
      </c>
      <c r="G7" s="14" t="s">
        <v>734</v>
      </c>
      <c r="H7" s="207" t="s">
        <v>735</v>
      </c>
      <c r="I7" s="207" t="s">
        <v>707</v>
      </c>
      <c r="J7" s="205" t="s">
        <v>399</v>
      </c>
      <c r="K7" s="207" t="s">
        <v>70</v>
      </c>
    </row>
    <row r="8" spans="1:21" ht="33" customHeight="1" x14ac:dyDescent="0.3">
      <c r="A8" s="16">
        <v>26</v>
      </c>
      <c r="B8" s="209" t="s">
        <v>797</v>
      </c>
      <c r="C8" s="19">
        <v>5.7292245401185937E-3</v>
      </c>
      <c r="D8" s="59">
        <v>1.894675925723277E-2</v>
      </c>
      <c r="E8" s="19">
        <v>9.2476851859828457E-3</v>
      </c>
      <c r="F8" s="19">
        <v>3.392366898333421E-2</v>
      </c>
      <c r="G8" s="14" t="s">
        <v>746</v>
      </c>
      <c r="H8" s="207" t="s">
        <v>747</v>
      </c>
      <c r="I8" s="207" t="s">
        <v>62</v>
      </c>
      <c r="J8" s="205" t="s">
        <v>399</v>
      </c>
      <c r="K8" s="207" t="s">
        <v>693</v>
      </c>
    </row>
    <row r="9" spans="1:21" ht="33" customHeight="1" x14ac:dyDescent="0.3">
      <c r="A9" s="16">
        <v>27</v>
      </c>
      <c r="B9" s="209" t="s">
        <v>797</v>
      </c>
      <c r="C9" s="19">
        <v>6.8750578720937483E-3</v>
      </c>
      <c r="D9" s="59">
        <v>1.9097222226264421E-2</v>
      </c>
      <c r="E9" s="19">
        <v>8.5416666624951176E-3</v>
      </c>
      <c r="F9" s="19">
        <v>3.4513946760853287E-2</v>
      </c>
      <c r="G9" s="14" t="s">
        <v>748</v>
      </c>
      <c r="H9" s="207" t="s">
        <v>749</v>
      </c>
      <c r="I9" s="207" t="s">
        <v>750</v>
      </c>
      <c r="J9" s="205" t="s">
        <v>399</v>
      </c>
      <c r="K9" s="207" t="s">
        <v>732</v>
      </c>
    </row>
    <row r="10" spans="1:21" ht="33" customHeight="1" x14ac:dyDescent="0.3">
      <c r="A10" s="16">
        <v>29</v>
      </c>
      <c r="B10" s="209" t="s">
        <v>797</v>
      </c>
      <c r="C10" s="19">
        <v>6.5509838022990152E-3</v>
      </c>
      <c r="D10" s="59">
        <v>1.8078703702485655E-2</v>
      </c>
      <c r="E10" s="19">
        <v>1.0902777779847383E-2</v>
      </c>
      <c r="F10" s="19">
        <v>3.5532465284632053E-2</v>
      </c>
      <c r="G10" s="14" t="s">
        <v>754</v>
      </c>
      <c r="H10" s="207" t="s">
        <v>755</v>
      </c>
      <c r="I10" s="207" t="s">
        <v>756</v>
      </c>
      <c r="J10" s="205" t="s">
        <v>399</v>
      </c>
      <c r="K10" s="207" t="s">
        <v>70</v>
      </c>
    </row>
    <row r="11" spans="1:21" ht="33" customHeight="1" x14ac:dyDescent="0.3">
      <c r="A11" s="16">
        <v>35</v>
      </c>
      <c r="B11" s="209" t="s">
        <v>797</v>
      </c>
      <c r="C11" s="19">
        <v>7.2917245415737852E-3</v>
      </c>
      <c r="D11" s="59">
        <v>2.2245370368182193E-2</v>
      </c>
      <c r="E11" s="19">
        <v>1.1817129627161194E-2</v>
      </c>
      <c r="F11" s="19">
        <v>4.1354224536917172E-2</v>
      </c>
      <c r="G11" s="14" t="s">
        <v>773</v>
      </c>
      <c r="H11" s="207" t="s">
        <v>774</v>
      </c>
      <c r="I11" s="207" t="s">
        <v>772</v>
      </c>
      <c r="J11" s="205" t="s">
        <v>399</v>
      </c>
      <c r="K11" s="207" t="s">
        <v>732</v>
      </c>
    </row>
    <row r="12" spans="1:21" ht="33" customHeight="1" x14ac:dyDescent="0.3">
      <c r="A12" s="16" t="s">
        <v>783</v>
      </c>
      <c r="B12" s="209" t="s">
        <v>797</v>
      </c>
      <c r="C12" s="19">
        <v>5.451446762890555E-3</v>
      </c>
      <c r="D12" s="59">
        <v>2.2326388891087845E-2</v>
      </c>
      <c r="E12" s="19">
        <v>-2.7777777781011537E-2</v>
      </c>
      <c r="F12" s="19">
        <v>5.787296686321497E-8</v>
      </c>
      <c r="G12" s="14" t="s">
        <v>930</v>
      </c>
      <c r="H12" s="207" t="s">
        <v>785</v>
      </c>
      <c r="I12" s="207" t="s">
        <v>786</v>
      </c>
      <c r="J12" s="205" t="s">
        <v>399</v>
      </c>
      <c r="K12" s="207" t="s">
        <v>70</v>
      </c>
    </row>
    <row r="16" spans="1:21" s="66" customFormat="1" ht="33" customHeight="1" x14ac:dyDescent="0.3">
      <c r="A16" s="16"/>
      <c r="B16" s="209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209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16.8984375" style="208" hidden="1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984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1" ht="33" customHeight="1" x14ac:dyDescent="0.3">
      <c r="A3" s="16">
        <v>3</v>
      </c>
      <c r="B3" s="209" t="s">
        <v>798</v>
      </c>
      <c r="C3" s="19">
        <v>3.7037037036498077E-3</v>
      </c>
      <c r="D3" s="59">
        <v>1.5474537038244307E-2</v>
      </c>
      <c r="E3" s="19">
        <v>6.7129629605915397E-3</v>
      </c>
      <c r="F3" s="19">
        <v>2.5891203702485655E-2</v>
      </c>
      <c r="G3" s="14" t="s">
        <v>670</v>
      </c>
      <c r="H3" s="207" t="s">
        <v>671</v>
      </c>
      <c r="I3" s="207" t="s">
        <v>672</v>
      </c>
      <c r="J3" s="205" t="s">
        <v>399</v>
      </c>
      <c r="K3" s="207" t="s">
        <v>70</v>
      </c>
    </row>
    <row r="4" spans="1:21" ht="33" customHeight="1" x14ac:dyDescent="0.3">
      <c r="A4" s="16">
        <v>5</v>
      </c>
      <c r="B4" s="209" t="s">
        <v>798</v>
      </c>
      <c r="C4" s="19">
        <v>3.6458912072703242E-3</v>
      </c>
      <c r="D4" s="59">
        <v>1.6354166669771075E-2</v>
      </c>
      <c r="E4" s="19">
        <v>7.3495370306773111E-3</v>
      </c>
      <c r="F4" s="19">
        <v>2.7349594907718711E-2</v>
      </c>
      <c r="G4" s="14" t="s">
        <v>928</v>
      </c>
      <c r="H4" s="207" t="s">
        <v>678</v>
      </c>
      <c r="I4" s="207" t="s">
        <v>679</v>
      </c>
      <c r="J4" s="205" t="s">
        <v>399</v>
      </c>
      <c r="K4" s="207" t="s">
        <v>680</v>
      </c>
    </row>
    <row r="5" spans="1:21" s="66" customFormat="1" ht="33" customHeight="1" x14ac:dyDescent="0.3">
      <c r="A5" s="16">
        <v>18</v>
      </c>
      <c r="B5" s="209" t="s">
        <v>798</v>
      </c>
      <c r="C5" s="19">
        <v>4.5833912081434391E-3</v>
      </c>
      <c r="D5" s="59">
        <v>1.7245370370801538E-2</v>
      </c>
      <c r="E5" s="19">
        <v>8.6226851854007691E-3</v>
      </c>
      <c r="F5" s="19">
        <v>3.0451446764345746E-2</v>
      </c>
      <c r="G5" s="14" t="s">
        <v>721</v>
      </c>
      <c r="H5" s="207" t="s">
        <v>722</v>
      </c>
      <c r="I5" s="207" t="s">
        <v>723</v>
      </c>
      <c r="J5" s="205" t="s">
        <v>399</v>
      </c>
      <c r="K5" s="207" t="s">
        <v>70</v>
      </c>
      <c r="L5" s="205"/>
      <c r="M5" s="16"/>
      <c r="N5" s="16"/>
      <c r="O5" s="205"/>
      <c r="P5" s="205"/>
      <c r="Q5" s="208"/>
      <c r="R5" s="208"/>
      <c r="S5" s="208"/>
      <c r="T5" s="208"/>
      <c r="U5" s="6"/>
    </row>
    <row r="6" spans="1:21" ht="33" customHeight="1" x14ac:dyDescent="0.3">
      <c r="A6" s="16">
        <v>20</v>
      </c>
      <c r="B6" s="209" t="s">
        <v>798</v>
      </c>
      <c r="C6" s="19">
        <v>4.2014467617264017E-3</v>
      </c>
      <c r="D6" s="59">
        <v>1.8263888887304347E-2</v>
      </c>
      <c r="E6" s="19">
        <v>8.5300925929914229E-3</v>
      </c>
      <c r="F6" s="19">
        <v>3.0995428242022172E-2</v>
      </c>
      <c r="G6" s="14" t="s">
        <v>727</v>
      </c>
      <c r="H6" s="207" t="s">
        <v>678</v>
      </c>
      <c r="I6" s="207" t="s">
        <v>728</v>
      </c>
      <c r="J6" s="205" t="s">
        <v>399</v>
      </c>
      <c r="K6" s="207" t="s">
        <v>70</v>
      </c>
    </row>
    <row r="7" spans="1:21" ht="33" customHeight="1" x14ac:dyDescent="0.3">
      <c r="A7" s="16">
        <v>25</v>
      </c>
      <c r="B7" s="209" t="s">
        <v>798</v>
      </c>
      <c r="C7" s="19">
        <v>0</v>
      </c>
      <c r="D7" s="59">
        <v>2.3252372688148171E-2</v>
      </c>
      <c r="E7" s="19">
        <v>8.9814814855344594E-3</v>
      </c>
      <c r="F7" s="19">
        <v>3.223385417368263E-2</v>
      </c>
      <c r="G7" s="14" t="s">
        <v>742</v>
      </c>
      <c r="H7" s="207" t="s">
        <v>743</v>
      </c>
      <c r="I7" s="207" t="s">
        <v>744</v>
      </c>
      <c r="J7" s="205" t="s">
        <v>399</v>
      </c>
      <c r="K7" s="207" t="s">
        <v>732</v>
      </c>
    </row>
    <row r="8" spans="1:21" ht="33" customHeight="1" x14ac:dyDescent="0.3">
      <c r="A8" s="16">
        <v>30</v>
      </c>
      <c r="B8" s="209" t="s">
        <v>798</v>
      </c>
      <c r="C8" s="19">
        <v>5.9838541710632853E-3</v>
      </c>
      <c r="D8" s="59">
        <v>2.1296296297805384E-2</v>
      </c>
      <c r="E8" s="19">
        <v>8.3101851851097308E-3</v>
      </c>
      <c r="F8" s="19">
        <v>3.55903356539784E-2</v>
      </c>
      <c r="G8" s="14" t="s">
        <v>757</v>
      </c>
      <c r="H8" s="207" t="s">
        <v>758</v>
      </c>
      <c r="I8" s="207" t="s">
        <v>759</v>
      </c>
      <c r="J8" s="205" t="s">
        <v>399</v>
      </c>
      <c r="K8" s="207" t="s">
        <v>732</v>
      </c>
    </row>
    <row r="9" spans="1:21" ht="33" customHeight="1" x14ac:dyDescent="0.3">
      <c r="A9" s="16">
        <v>33</v>
      </c>
      <c r="B9" s="209" t="s">
        <v>798</v>
      </c>
      <c r="C9" s="19">
        <v>5.5787615783629008E-3</v>
      </c>
      <c r="D9" s="59">
        <v>2.3993055554456078E-2</v>
      </c>
      <c r="E9" s="19">
        <v>8.7731481471564621E-3</v>
      </c>
      <c r="F9" s="19">
        <v>3.834496527997544E-2</v>
      </c>
      <c r="G9" s="14" t="s">
        <v>767</v>
      </c>
      <c r="H9" s="207" t="s">
        <v>768</v>
      </c>
      <c r="I9" s="207" t="s">
        <v>769</v>
      </c>
      <c r="J9" s="205" t="s">
        <v>399</v>
      </c>
      <c r="K9" s="207" t="s">
        <v>732</v>
      </c>
    </row>
    <row r="16" spans="1:21" s="66" customFormat="1" ht="33" customHeight="1" x14ac:dyDescent="0.3">
      <c r="A16" s="16"/>
      <c r="B16" s="209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sortState ref="A3:T16">
    <sortCondition ref="A2"/>
  </sortState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209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2.5" style="208" hidden="1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1" ht="33" customHeight="1" x14ac:dyDescent="0.3">
      <c r="A3" s="16">
        <v>1</v>
      </c>
      <c r="B3" s="209" t="s">
        <v>799</v>
      </c>
      <c r="C3" s="19">
        <v>4.5717592583969235E-3</v>
      </c>
      <c r="D3" s="59">
        <v>1.4085648152104113E-2</v>
      </c>
      <c r="E3" s="19">
        <v>6.8981481454102322E-3</v>
      </c>
      <c r="F3" s="19">
        <v>2.5555555555911269E-2</v>
      </c>
      <c r="G3" s="14" t="s">
        <v>664</v>
      </c>
      <c r="H3" s="207" t="s">
        <v>665</v>
      </c>
      <c r="I3" s="207" t="s">
        <v>666</v>
      </c>
      <c r="J3" s="205" t="s">
        <v>399</v>
      </c>
      <c r="K3" s="207" t="s">
        <v>70</v>
      </c>
    </row>
    <row r="4" spans="1:21" ht="33" customHeight="1" x14ac:dyDescent="0.3">
      <c r="A4" s="16">
        <v>2</v>
      </c>
      <c r="B4" s="209" t="s">
        <v>799</v>
      </c>
      <c r="C4" s="19">
        <v>4.6643518508062698E-3</v>
      </c>
      <c r="D4" s="59">
        <v>1.4560185183654539E-2</v>
      </c>
      <c r="E4" s="19">
        <v>6.5046296294895001E-3</v>
      </c>
      <c r="F4" s="19">
        <v>2.5729166663950309E-2</v>
      </c>
      <c r="G4" s="14" t="s">
        <v>667</v>
      </c>
      <c r="H4" s="207" t="s">
        <v>117</v>
      </c>
      <c r="I4" s="207" t="s">
        <v>668</v>
      </c>
      <c r="J4" s="205" t="s">
        <v>399</v>
      </c>
      <c r="K4" s="207" t="s">
        <v>70</v>
      </c>
    </row>
    <row r="5" spans="1:21" s="66" customFormat="1" ht="33" customHeight="1" x14ac:dyDescent="0.3">
      <c r="A5" s="16">
        <v>4</v>
      </c>
      <c r="B5" s="209" t="s">
        <v>799</v>
      </c>
      <c r="C5" s="19">
        <v>4.9653356545604765E-3</v>
      </c>
      <c r="D5" s="59">
        <v>1.3981481475639157E-2</v>
      </c>
      <c r="E5" s="19">
        <v>6.9560185220325366E-3</v>
      </c>
      <c r="F5" s="19">
        <v>2.590283565223217E-2</v>
      </c>
      <c r="G5" s="14" t="s">
        <v>674</v>
      </c>
      <c r="H5" s="207" t="s">
        <v>675</v>
      </c>
      <c r="I5" s="207" t="s">
        <v>676</v>
      </c>
      <c r="J5" s="205" t="s">
        <v>399</v>
      </c>
      <c r="K5" s="207" t="s">
        <v>70</v>
      </c>
      <c r="L5" s="205"/>
      <c r="M5" s="16"/>
      <c r="N5" s="16"/>
      <c r="O5" s="205"/>
      <c r="P5" s="205"/>
      <c r="Q5" s="208"/>
      <c r="R5" s="208"/>
      <c r="S5" s="208"/>
      <c r="T5" s="208"/>
      <c r="U5" s="6"/>
    </row>
    <row r="6" spans="1:21" ht="33" customHeight="1" x14ac:dyDescent="0.3">
      <c r="A6" s="16">
        <v>9</v>
      </c>
      <c r="B6" s="209" t="s">
        <v>799</v>
      </c>
      <c r="C6" s="19">
        <v>4.9190393547178246E-3</v>
      </c>
      <c r="D6" s="59">
        <v>1.5775462961755693E-2</v>
      </c>
      <c r="E6" s="19">
        <v>7.708333338086959E-3</v>
      </c>
      <c r="F6" s="19">
        <v>2.8402835654560477E-2</v>
      </c>
      <c r="G6" s="14" t="s">
        <v>695</v>
      </c>
      <c r="H6" s="207" t="s">
        <v>696</v>
      </c>
      <c r="I6" s="207" t="s">
        <v>697</v>
      </c>
      <c r="J6" s="205" t="s">
        <v>399</v>
      </c>
      <c r="K6" s="207" t="s">
        <v>693</v>
      </c>
    </row>
    <row r="7" spans="1:21" ht="33" customHeight="1" x14ac:dyDescent="0.3">
      <c r="A7" s="16">
        <v>10</v>
      </c>
      <c r="B7" s="209" t="s">
        <v>799</v>
      </c>
      <c r="C7" s="19">
        <v>4.9074652779381722E-3</v>
      </c>
      <c r="D7" s="59">
        <v>1.6145833338669036E-2</v>
      </c>
      <c r="E7" s="19">
        <v>7.6388888846850023E-3</v>
      </c>
      <c r="F7" s="19">
        <v>2.869218750129221E-2</v>
      </c>
      <c r="G7" s="14" t="s">
        <v>699</v>
      </c>
      <c r="H7" s="207" t="s">
        <v>700</v>
      </c>
      <c r="I7" s="207" t="s">
        <v>701</v>
      </c>
      <c r="J7" s="205" t="s">
        <v>399</v>
      </c>
      <c r="K7" s="207" t="s">
        <v>70</v>
      </c>
    </row>
    <row r="8" spans="1:21" ht="33" customHeight="1" x14ac:dyDescent="0.3">
      <c r="A8" s="16">
        <v>12</v>
      </c>
      <c r="B8" s="209" t="s">
        <v>799</v>
      </c>
      <c r="C8" s="19">
        <v>6.1111689865356311E-3</v>
      </c>
      <c r="D8" s="59">
        <v>1.5520833330811001E-2</v>
      </c>
      <c r="E8" s="19">
        <v>7.4884259302052669E-3</v>
      </c>
      <c r="F8" s="19">
        <v>2.9120428247551899E-2</v>
      </c>
      <c r="G8" s="14" t="s">
        <v>704</v>
      </c>
      <c r="H8" s="207" t="s">
        <v>111</v>
      </c>
      <c r="I8" s="207" t="s">
        <v>112</v>
      </c>
      <c r="J8" s="205" t="s">
        <v>399</v>
      </c>
      <c r="K8" s="207" t="s">
        <v>70</v>
      </c>
    </row>
    <row r="9" spans="1:21" ht="33" customHeight="1" x14ac:dyDescent="0.3">
      <c r="A9" s="16">
        <v>13</v>
      </c>
      <c r="B9" s="209" t="s">
        <v>799</v>
      </c>
      <c r="C9" s="19">
        <v>4.9537615777808242E-3</v>
      </c>
      <c r="D9" s="59">
        <v>1.5821759261598345E-2</v>
      </c>
      <c r="E9" s="19">
        <v>8.5879629623377696E-3</v>
      </c>
      <c r="F9" s="19">
        <v>2.9363483801716939E-2</v>
      </c>
      <c r="G9" s="14" t="s">
        <v>705</v>
      </c>
      <c r="H9" s="207" t="s">
        <v>706</v>
      </c>
      <c r="I9" s="207" t="s">
        <v>707</v>
      </c>
      <c r="J9" s="205" t="s">
        <v>399</v>
      </c>
      <c r="K9" s="207" t="s">
        <v>70</v>
      </c>
    </row>
    <row r="10" spans="1:21" ht="33" customHeight="1" x14ac:dyDescent="0.3">
      <c r="A10" s="16">
        <v>24</v>
      </c>
      <c r="B10" s="209" t="s">
        <v>799</v>
      </c>
      <c r="C10" s="19">
        <v>4.3403356539783999E-3</v>
      </c>
      <c r="D10" s="59">
        <v>1.7094907401769888E-2</v>
      </c>
      <c r="E10" s="19">
        <v>1.0648148148902692E-2</v>
      </c>
      <c r="F10" s="19">
        <v>3.2083391204650979E-2</v>
      </c>
      <c r="G10" s="14" t="s">
        <v>740</v>
      </c>
      <c r="H10" s="207" t="s">
        <v>741</v>
      </c>
      <c r="I10" s="207" t="s">
        <v>62</v>
      </c>
      <c r="J10" s="205" t="s">
        <v>399</v>
      </c>
      <c r="K10" s="207" t="s">
        <v>693</v>
      </c>
    </row>
    <row r="11" spans="1:21" ht="33" customHeight="1" x14ac:dyDescent="0.3">
      <c r="A11" s="16">
        <v>31</v>
      </c>
      <c r="B11" s="209" t="s">
        <v>799</v>
      </c>
      <c r="C11" s="19">
        <v>4.7338541698991321E-3</v>
      </c>
      <c r="D11" s="59">
        <v>2.3136574076488614E-2</v>
      </c>
      <c r="E11" s="19">
        <v>9.1319444400141947E-3</v>
      </c>
      <c r="F11" s="19">
        <v>3.7002372686401941E-2</v>
      </c>
      <c r="G11" s="14" t="s">
        <v>760</v>
      </c>
      <c r="H11" s="207" t="s">
        <v>761</v>
      </c>
      <c r="I11" s="207" t="s">
        <v>762</v>
      </c>
      <c r="J11" s="205" t="s">
        <v>399</v>
      </c>
      <c r="K11" s="207" t="s">
        <v>70</v>
      </c>
    </row>
    <row r="12" spans="1:21" ht="33" customHeight="1" x14ac:dyDescent="0.3">
      <c r="A12" s="16">
        <v>34</v>
      </c>
      <c r="B12" s="209" t="s">
        <v>799</v>
      </c>
      <c r="C12" s="19">
        <v>7.1181134262587875E-3</v>
      </c>
      <c r="D12" s="59">
        <v>2.2280092598521151E-2</v>
      </c>
      <c r="E12" s="19">
        <v>1.1956018512137234E-2</v>
      </c>
      <c r="F12" s="19">
        <v>4.1354224536917172E-2</v>
      </c>
      <c r="G12" s="14" t="s">
        <v>770</v>
      </c>
      <c r="H12" s="207" t="s">
        <v>771</v>
      </c>
      <c r="I12" s="207" t="s">
        <v>772</v>
      </c>
      <c r="J12" s="205" t="s">
        <v>399</v>
      </c>
      <c r="K12" s="207" t="s">
        <v>732</v>
      </c>
    </row>
    <row r="16" spans="1:21" s="66" customFormat="1" ht="33" customHeight="1" x14ac:dyDescent="0.3">
      <c r="A16" s="16"/>
      <c r="B16" s="209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209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16.8984375" style="208" hidden="1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1" ht="33" customHeight="1" x14ac:dyDescent="0.3">
      <c r="A3" s="16">
        <v>7</v>
      </c>
      <c r="B3" s="209" t="s">
        <v>800</v>
      </c>
      <c r="C3" s="19">
        <v>6.041724540409632E-3</v>
      </c>
      <c r="D3" s="59">
        <v>1.4409722221898846E-2</v>
      </c>
      <c r="E3" s="19">
        <v>7.5578703690553084E-3</v>
      </c>
      <c r="F3" s="19">
        <v>2.8009317131363787E-2</v>
      </c>
      <c r="G3" s="14" t="s">
        <v>686</v>
      </c>
      <c r="H3" s="207" t="s">
        <v>687</v>
      </c>
      <c r="I3" s="207" t="s">
        <v>688</v>
      </c>
      <c r="J3" s="205" t="s">
        <v>399</v>
      </c>
      <c r="K3" s="207" t="s">
        <v>689</v>
      </c>
    </row>
    <row r="4" spans="1:21" ht="33" customHeight="1" x14ac:dyDescent="0.3">
      <c r="A4" s="16">
        <v>17</v>
      </c>
      <c r="B4" s="209" t="s">
        <v>800</v>
      </c>
      <c r="C4" s="19">
        <v>6.9907986180623993E-3</v>
      </c>
      <c r="D4" s="59">
        <v>1.5219907407299615E-2</v>
      </c>
      <c r="E4" s="19">
        <v>8.1249999930150807E-3</v>
      </c>
      <c r="F4" s="19">
        <v>3.0335706018377095E-2</v>
      </c>
      <c r="G4" s="14" t="s">
        <v>717</v>
      </c>
      <c r="H4" s="207" t="s">
        <v>718</v>
      </c>
      <c r="I4" s="207" t="s">
        <v>719</v>
      </c>
      <c r="J4" s="205" t="s">
        <v>399</v>
      </c>
      <c r="K4" s="207" t="s">
        <v>693</v>
      </c>
    </row>
    <row r="5" spans="1:21" s="66" customFormat="1" ht="33" customHeight="1" x14ac:dyDescent="0.3">
      <c r="A5" s="16">
        <v>19</v>
      </c>
      <c r="B5" s="209" t="s">
        <v>800</v>
      </c>
      <c r="C5" s="19">
        <v>5.2778356548515148E-3</v>
      </c>
      <c r="D5" s="59">
        <v>1.6249999993306119E-2</v>
      </c>
      <c r="E5" s="19">
        <v>9.2129629629198462E-3</v>
      </c>
      <c r="F5" s="19">
        <v>3.074079861107748E-2</v>
      </c>
      <c r="G5" s="14" t="s">
        <v>725</v>
      </c>
      <c r="H5" s="207" t="s">
        <v>81</v>
      </c>
      <c r="I5" s="207" t="s">
        <v>726</v>
      </c>
      <c r="J5" s="205" t="s">
        <v>399</v>
      </c>
      <c r="K5" s="207" t="s">
        <v>693</v>
      </c>
      <c r="L5" s="205"/>
      <c r="M5" s="16"/>
      <c r="N5" s="16"/>
      <c r="O5" s="205"/>
      <c r="P5" s="205"/>
      <c r="Q5" s="208"/>
      <c r="R5" s="208"/>
      <c r="S5" s="208"/>
      <c r="T5" s="208"/>
      <c r="U5" s="6"/>
    </row>
    <row r="6" spans="1:21" ht="33" customHeight="1" x14ac:dyDescent="0.3">
      <c r="A6" s="16">
        <v>21</v>
      </c>
      <c r="B6" s="209" t="s">
        <v>800</v>
      </c>
      <c r="C6" s="19">
        <v>6.3079282408580184E-3</v>
      </c>
      <c r="D6" s="59">
        <v>1.6909722224227153E-2</v>
      </c>
      <c r="E6" s="19">
        <v>8.3680555544560775E-3</v>
      </c>
      <c r="F6" s="19">
        <v>3.1585706019541249E-2</v>
      </c>
      <c r="G6" s="14" t="s">
        <v>729</v>
      </c>
      <c r="H6" s="207" t="s">
        <v>730</v>
      </c>
      <c r="I6" s="207" t="s">
        <v>731</v>
      </c>
      <c r="J6" s="205" t="s">
        <v>399</v>
      </c>
      <c r="K6" s="207" t="s">
        <v>732</v>
      </c>
    </row>
    <row r="7" spans="1:21" ht="33" customHeight="1" x14ac:dyDescent="0.3">
      <c r="A7" s="16">
        <v>28</v>
      </c>
      <c r="B7" s="209" t="s">
        <v>800</v>
      </c>
      <c r="C7" s="19">
        <v>7.5116319494554773E-3</v>
      </c>
      <c r="D7" s="59">
        <v>1.9571759257814847E-2</v>
      </c>
      <c r="E7" s="19">
        <v>8.0671296309446916E-3</v>
      </c>
      <c r="F7" s="19">
        <v>3.5150520838215016E-2</v>
      </c>
      <c r="G7" s="14" t="s">
        <v>751</v>
      </c>
      <c r="H7" s="207" t="s">
        <v>752</v>
      </c>
      <c r="I7" s="207" t="s">
        <v>753</v>
      </c>
      <c r="J7" s="205" t="s">
        <v>399</v>
      </c>
      <c r="K7" s="207" t="s">
        <v>70</v>
      </c>
    </row>
    <row r="8" spans="1:21" ht="33" customHeight="1" x14ac:dyDescent="0.3">
      <c r="A8" s="16">
        <v>36</v>
      </c>
      <c r="B8" s="209" t="s">
        <v>800</v>
      </c>
      <c r="C8" s="19">
        <v>7.8704282423132099E-3</v>
      </c>
      <c r="D8" s="59">
        <v>2.2418981483497191E-2</v>
      </c>
      <c r="E8" s="19">
        <v>1.5069444445543922E-2</v>
      </c>
      <c r="F8" s="19">
        <v>4.5358854171354324E-2</v>
      </c>
      <c r="G8" s="14" t="s">
        <v>775</v>
      </c>
      <c r="H8" s="207" t="s">
        <v>776</v>
      </c>
      <c r="I8" s="207" t="s">
        <v>777</v>
      </c>
      <c r="J8" s="205" t="s">
        <v>399</v>
      </c>
      <c r="K8" s="207" t="s">
        <v>689</v>
      </c>
    </row>
    <row r="9" spans="1:21" ht="33" customHeight="1" x14ac:dyDescent="0.3">
      <c r="A9" s="16" t="s">
        <v>783</v>
      </c>
      <c r="B9" s="209" t="s">
        <v>800</v>
      </c>
      <c r="C9" s="19">
        <v>0</v>
      </c>
      <c r="D9" s="59">
        <v>0</v>
      </c>
      <c r="E9" s="19">
        <v>5.787296686321497E-8</v>
      </c>
      <c r="F9" s="19">
        <v>5.787296686321497E-8</v>
      </c>
      <c r="G9" s="14" t="s">
        <v>931</v>
      </c>
      <c r="H9" s="207" t="s">
        <v>780</v>
      </c>
      <c r="I9" s="207" t="s">
        <v>781</v>
      </c>
      <c r="J9" s="205" t="s">
        <v>399</v>
      </c>
      <c r="K9" s="207" t="s">
        <v>74</v>
      </c>
    </row>
    <row r="16" spans="1:21" s="66" customFormat="1" ht="33" customHeight="1" x14ac:dyDescent="0.3">
      <c r="A16" s="16"/>
      <c r="B16" s="209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209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9.765625E-2" style="208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206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1" ht="33" customHeight="1" x14ac:dyDescent="0.3">
      <c r="A3" s="16">
        <v>1</v>
      </c>
      <c r="B3" s="209" t="s">
        <v>799</v>
      </c>
      <c r="C3" s="19">
        <v>4.5717592583969235E-3</v>
      </c>
      <c r="D3" s="59">
        <v>1.4085648152104113E-2</v>
      </c>
      <c r="E3" s="19">
        <v>6.8981481454102322E-3</v>
      </c>
      <c r="F3" s="19">
        <v>2.5555555555911269E-2</v>
      </c>
      <c r="G3" s="14" t="s">
        <v>664</v>
      </c>
      <c r="H3" s="207" t="s">
        <v>665</v>
      </c>
      <c r="I3" s="207" t="s">
        <v>666</v>
      </c>
      <c r="J3" s="205" t="s">
        <v>399</v>
      </c>
      <c r="K3" s="207" t="s">
        <v>70</v>
      </c>
      <c r="L3" s="205" t="s">
        <v>225</v>
      </c>
    </row>
    <row r="4" spans="1:21" ht="33" customHeight="1" x14ac:dyDescent="0.3">
      <c r="A4" s="16">
        <v>10</v>
      </c>
      <c r="B4" s="209" t="s">
        <v>799</v>
      </c>
      <c r="C4" s="19">
        <v>4.9074652779381722E-3</v>
      </c>
      <c r="D4" s="59">
        <v>1.6145833338669036E-2</v>
      </c>
      <c r="E4" s="19">
        <v>7.6388888846850023E-3</v>
      </c>
      <c r="F4" s="19">
        <v>2.869218750129221E-2</v>
      </c>
      <c r="G4" s="14" t="s">
        <v>699</v>
      </c>
      <c r="H4" s="207" t="s">
        <v>700</v>
      </c>
      <c r="I4" s="207" t="s">
        <v>701</v>
      </c>
      <c r="J4" s="205" t="s">
        <v>399</v>
      </c>
      <c r="K4" s="207" t="s">
        <v>70</v>
      </c>
      <c r="L4" s="205" t="s">
        <v>225</v>
      </c>
    </row>
    <row r="5" spans="1:21" s="66" customFormat="1" ht="33" customHeight="1" x14ac:dyDescent="0.3">
      <c r="A5" s="16">
        <v>12</v>
      </c>
      <c r="B5" s="209" t="s">
        <v>799</v>
      </c>
      <c r="C5" s="19">
        <v>6.1111689865356311E-3</v>
      </c>
      <c r="D5" s="59">
        <v>1.5520833330811001E-2</v>
      </c>
      <c r="E5" s="19">
        <v>7.4884259302052669E-3</v>
      </c>
      <c r="F5" s="19">
        <v>2.9120428247551899E-2</v>
      </c>
      <c r="G5" s="14" t="s">
        <v>704</v>
      </c>
      <c r="H5" s="207" t="s">
        <v>111</v>
      </c>
      <c r="I5" s="207" t="s">
        <v>112</v>
      </c>
      <c r="J5" s="205" t="s">
        <v>399</v>
      </c>
      <c r="K5" s="207" t="s">
        <v>70</v>
      </c>
      <c r="L5" s="205" t="s">
        <v>225</v>
      </c>
      <c r="M5" s="16"/>
      <c r="N5" s="16"/>
      <c r="O5" s="205"/>
      <c r="P5" s="205"/>
      <c r="Q5" s="208"/>
      <c r="R5" s="208"/>
      <c r="S5" s="208"/>
      <c r="T5" s="208"/>
      <c r="U5" s="6"/>
    </row>
    <row r="6" spans="1:21" ht="33" customHeight="1" x14ac:dyDescent="0.3">
      <c r="A6" s="16">
        <v>14</v>
      </c>
      <c r="B6" s="209" t="s">
        <v>797</v>
      </c>
      <c r="C6" s="19">
        <v>4.5370949083007872E-3</v>
      </c>
      <c r="D6" s="59">
        <v>1.7152777778392192E-2</v>
      </c>
      <c r="E6" s="19">
        <v>7.8356481535593048E-3</v>
      </c>
      <c r="F6" s="19">
        <v>2.9525520840252284E-2</v>
      </c>
      <c r="G6" s="14" t="s">
        <v>709</v>
      </c>
      <c r="H6" s="207" t="s">
        <v>710</v>
      </c>
      <c r="I6" s="207" t="s">
        <v>711</v>
      </c>
      <c r="J6" s="205" t="s">
        <v>399</v>
      </c>
      <c r="K6" s="207" t="s">
        <v>70</v>
      </c>
      <c r="L6" s="205" t="s">
        <v>225</v>
      </c>
    </row>
    <row r="7" spans="1:21" ht="33" customHeight="1" x14ac:dyDescent="0.3">
      <c r="A7" s="16">
        <v>15</v>
      </c>
      <c r="B7" s="209" t="s">
        <v>797</v>
      </c>
      <c r="C7" s="19">
        <v>5.2894097243552096E-3</v>
      </c>
      <c r="D7" s="59">
        <v>1.636574073927477E-2</v>
      </c>
      <c r="E7" s="19">
        <v>7.8703703766223043E-3</v>
      </c>
      <c r="F7" s="19">
        <v>2.9525520840252284E-2</v>
      </c>
      <c r="G7" s="14" t="s">
        <v>712</v>
      </c>
      <c r="H7" s="207" t="s">
        <v>713</v>
      </c>
      <c r="I7" s="207" t="s">
        <v>714</v>
      </c>
      <c r="J7" s="205" t="s">
        <v>399</v>
      </c>
      <c r="K7" s="207" t="s">
        <v>70</v>
      </c>
      <c r="L7" s="205" t="s">
        <v>225</v>
      </c>
    </row>
    <row r="8" spans="1:21" ht="33" customHeight="1" x14ac:dyDescent="0.3">
      <c r="A8" s="16">
        <v>29</v>
      </c>
      <c r="B8" s="209" t="s">
        <v>797</v>
      </c>
      <c r="C8" s="19">
        <v>6.5509838022990152E-3</v>
      </c>
      <c r="D8" s="59">
        <v>1.8078703702485655E-2</v>
      </c>
      <c r="E8" s="19">
        <v>1.0902777779847383E-2</v>
      </c>
      <c r="F8" s="19">
        <v>3.5532465284632053E-2</v>
      </c>
      <c r="G8" s="14" t="s">
        <v>754</v>
      </c>
      <c r="H8" s="207" t="s">
        <v>755</v>
      </c>
      <c r="I8" s="207" t="s">
        <v>756</v>
      </c>
      <c r="J8" s="205" t="s">
        <v>399</v>
      </c>
      <c r="K8" s="207" t="s">
        <v>70</v>
      </c>
      <c r="L8" s="205" t="s">
        <v>225</v>
      </c>
    </row>
    <row r="16" spans="1:21" s="66" customFormat="1" ht="33" customHeight="1" x14ac:dyDescent="0.3">
      <c r="A16" s="16"/>
      <c r="B16" s="209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sortState ref="A3:T16">
    <sortCondition ref="A2"/>
  </sortState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6"/>
  <sheetViews>
    <sheetView zoomScaleNormal="100" workbookViewId="0">
      <pane ySplit="2" topLeftCell="A3" activePane="bottomLeft" state="frozen"/>
      <selection pane="bottomLeft" sqref="A1:N1"/>
    </sheetView>
  </sheetViews>
  <sheetFormatPr defaultColWidth="9.09765625" defaultRowHeight="33" customHeight="1" x14ac:dyDescent="0.3"/>
  <cols>
    <col min="1" max="1" width="7.796875" style="16" customWidth="1"/>
    <col min="2" max="2" width="7.5" style="383" customWidth="1"/>
    <col min="3" max="3" width="9" style="19" customWidth="1"/>
    <col min="4" max="4" width="9" style="59" customWidth="1"/>
    <col min="5" max="5" width="9" style="19" customWidth="1"/>
    <col min="6" max="6" width="9.19921875" style="19" customWidth="1"/>
    <col min="7" max="7" width="5.5" style="14" customWidth="1"/>
    <col min="8" max="8" width="9.19921875" style="207" customWidth="1"/>
    <col min="9" max="9" width="9.5" style="207" customWidth="1"/>
    <col min="10" max="10" width="5.796875" style="205" customWidth="1"/>
    <col min="11" max="11" width="10.296875" style="207" customWidth="1"/>
    <col min="12" max="12" width="7.796875" style="205" hidden="1" customWidth="1"/>
    <col min="13" max="13" width="6.09765625" style="16" hidden="1" customWidth="1"/>
    <col min="14" max="14" width="9.796875" style="16" hidden="1" customWidth="1"/>
    <col min="15" max="15" width="6.796875" style="205" hidden="1" customWidth="1"/>
    <col min="16" max="16" width="6.3984375" style="205" hidden="1" customWidth="1"/>
    <col min="17" max="17" width="13.8984375" style="208" hidden="1" customWidth="1"/>
    <col min="18" max="18" width="19.09765625" style="208" hidden="1" customWidth="1"/>
    <col min="19" max="19" width="14.796875" style="208" hidden="1" customWidth="1"/>
    <col min="20" max="20" width="16.8984375" style="208" hidden="1" customWidth="1"/>
    <col min="21" max="21" width="1.296875" style="6" customWidth="1"/>
    <col min="22" max="16384" width="9.09765625" style="6"/>
  </cols>
  <sheetData>
    <row r="1" spans="1:21" ht="33" customHeight="1" x14ac:dyDescent="0.35">
      <c r="A1" s="385" t="s">
        <v>988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21" ht="33" customHeight="1" x14ac:dyDescent="0.3">
      <c r="A2" s="39" t="s">
        <v>30</v>
      </c>
      <c r="B2" s="382" t="s">
        <v>787</v>
      </c>
      <c r="C2" s="17" t="s">
        <v>31</v>
      </c>
      <c r="D2" s="17" t="s">
        <v>32</v>
      </c>
      <c r="E2" s="17" t="s">
        <v>34</v>
      </c>
      <c r="F2" s="17" t="s">
        <v>33</v>
      </c>
      <c r="G2" s="8" t="s">
        <v>38</v>
      </c>
      <c r="H2" s="206" t="s">
        <v>788</v>
      </c>
      <c r="I2" s="206" t="s">
        <v>789</v>
      </c>
      <c r="J2" s="206" t="s">
        <v>790</v>
      </c>
      <c r="K2" s="206" t="s">
        <v>179</v>
      </c>
      <c r="L2" s="206" t="s">
        <v>791</v>
      </c>
      <c r="M2" s="8" t="s">
        <v>229</v>
      </c>
      <c r="N2" s="8" t="s">
        <v>37</v>
      </c>
      <c r="O2" s="379" t="s">
        <v>392</v>
      </c>
      <c r="P2" s="379" t="s">
        <v>792</v>
      </c>
      <c r="Q2" s="380" t="s">
        <v>793</v>
      </c>
      <c r="R2" s="380" t="s">
        <v>794</v>
      </c>
      <c r="S2" s="380" t="s">
        <v>795</v>
      </c>
      <c r="T2" s="380" t="s">
        <v>796</v>
      </c>
    </row>
    <row r="3" spans="1:21" ht="33" customHeight="1" x14ac:dyDescent="0.3">
      <c r="A3" s="16">
        <v>8</v>
      </c>
      <c r="B3" s="384" t="s">
        <v>802</v>
      </c>
      <c r="C3" s="19">
        <v>4.7917245392454788E-3</v>
      </c>
      <c r="D3" s="59">
        <v>1.5914351854007691E-2</v>
      </c>
      <c r="E3" s="19">
        <v>7.4999999997089617E-3</v>
      </c>
      <c r="F3" s="19">
        <v>2.8206076392962132E-2</v>
      </c>
      <c r="G3" s="14" t="s">
        <v>691</v>
      </c>
      <c r="H3" s="207" t="s">
        <v>692</v>
      </c>
      <c r="I3" s="207" t="s">
        <v>62</v>
      </c>
      <c r="J3" s="205" t="s">
        <v>685</v>
      </c>
      <c r="K3" s="207" t="s">
        <v>693</v>
      </c>
    </row>
    <row r="4" spans="1:21" ht="33" customHeight="1" x14ac:dyDescent="0.3">
      <c r="A4" s="16">
        <v>23</v>
      </c>
      <c r="B4" s="384" t="s">
        <v>803</v>
      </c>
      <c r="C4" s="19">
        <v>8.4028356504859403E-3</v>
      </c>
      <c r="D4" s="59">
        <v>1.1921296296350192E-2</v>
      </c>
      <c r="E4" s="19">
        <v>1.1574074072996154E-2</v>
      </c>
      <c r="F4" s="19">
        <v>3.1898206019832287E-2</v>
      </c>
      <c r="G4" s="14" t="s">
        <v>929</v>
      </c>
      <c r="H4" s="207" t="s">
        <v>737</v>
      </c>
      <c r="I4" s="207" t="s">
        <v>738</v>
      </c>
      <c r="J4" s="205" t="s">
        <v>685</v>
      </c>
      <c r="K4" s="207" t="s">
        <v>689</v>
      </c>
    </row>
    <row r="5" spans="1:21" s="66" customFormat="1" ht="33" customHeight="1" x14ac:dyDescent="0.3">
      <c r="A5" s="16"/>
      <c r="B5" s="383"/>
      <c r="C5" s="19"/>
      <c r="D5" s="59"/>
      <c r="E5" s="19"/>
      <c r="F5" s="19"/>
      <c r="G5" s="14"/>
      <c r="H5" s="207"/>
      <c r="I5" s="207"/>
      <c r="J5" s="205"/>
      <c r="K5" s="207"/>
      <c r="L5" s="205"/>
      <c r="M5" s="16"/>
      <c r="N5" s="16"/>
      <c r="O5" s="205"/>
      <c r="P5" s="205"/>
      <c r="Q5" s="208"/>
      <c r="R5" s="208"/>
      <c r="S5" s="208"/>
      <c r="T5" s="208"/>
      <c r="U5" s="6"/>
    </row>
    <row r="16" spans="1:21" s="66" customFormat="1" ht="33" customHeight="1" x14ac:dyDescent="0.3">
      <c r="A16" s="16"/>
      <c r="B16" s="383"/>
      <c r="C16" s="19"/>
      <c r="D16" s="59"/>
      <c r="E16" s="19"/>
      <c r="F16" s="19"/>
      <c r="G16" s="14"/>
      <c r="H16" s="207"/>
      <c r="I16" s="207"/>
      <c r="J16" s="205"/>
      <c r="K16" s="207"/>
      <c r="L16" s="205"/>
      <c r="M16" s="16"/>
      <c r="N16" s="16"/>
      <c r="O16" s="205"/>
      <c r="P16" s="205"/>
      <c r="Q16" s="208"/>
      <c r="R16" s="208"/>
      <c r="S16" s="208"/>
      <c r="T16" s="208"/>
      <c r="U16" s="6"/>
    </row>
  </sheetData>
  <mergeCells count="1">
    <mergeCell ref="A1:N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</vt:i4>
      </vt:variant>
    </vt:vector>
  </HeadingPairs>
  <TitlesOfParts>
    <vt:vector size="39" baseType="lpstr">
      <vt:lpstr>2015-Stafeta-MIX-formule</vt:lpstr>
      <vt:lpstr>2015-Stafeta-ZENE-formule</vt:lpstr>
      <vt:lpstr>2015-TRIATLON_p</vt:lpstr>
      <vt:lpstr>2015-Junior</vt:lpstr>
      <vt:lpstr>2015-Senior</vt:lpstr>
      <vt:lpstr>2015-Master</vt:lpstr>
      <vt:lpstr>2015-Veteran</vt:lpstr>
      <vt:lpstr>2015-Cresani</vt:lpstr>
      <vt:lpstr>2015-Masterice-Veteranke-Zene</vt:lpstr>
      <vt:lpstr>2015-Seniorke-Zene</vt:lpstr>
      <vt:lpstr>Winn_2015</vt:lpstr>
      <vt:lpstr>2015-TRIATLON</vt:lpstr>
      <vt:lpstr>2015-Stafeta-MIX-ok</vt:lpstr>
      <vt:lpstr>2015-Stafeta-ZENE-ok</vt:lpstr>
      <vt:lpstr>Org_2015</vt:lpstr>
      <vt:lpstr>2010</vt:lpstr>
      <vt:lpstr>Winn_2010</vt:lpstr>
      <vt:lpstr>10(14-19)</vt:lpstr>
      <vt:lpstr>10(20-34)</vt:lpstr>
      <vt:lpstr>10(35-49)</vt:lpstr>
      <vt:lpstr>10(50-100)</vt:lpstr>
      <vt:lpstr>TEAM-10</vt:lpstr>
      <vt:lpstr>Org_2010</vt:lpstr>
      <vt:lpstr>Help</vt:lpstr>
      <vt:lpstr>2009</vt:lpstr>
      <vt:lpstr>Winn_2009</vt:lpstr>
      <vt:lpstr>TEAM-09</vt:lpstr>
      <vt:lpstr>09(14-19)</vt:lpstr>
      <vt:lpstr>09(20-34)</vt:lpstr>
      <vt:lpstr>09(35-49)</vt:lpstr>
      <vt:lpstr>09(50-100)</vt:lpstr>
      <vt:lpstr>Org_2009</vt:lpstr>
      <vt:lpstr>2008</vt:lpstr>
      <vt:lpstr>Winn_2008</vt:lpstr>
      <vt:lpstr>Org_2008</vt:lpstr>
      <vt:lpstr>2007</vt:lpstr>
      <vt:lpstr>Winn_2007</vt:lpstr>
      <vt:lpstr>Org_2007</vt:lpstr>
      <vt:lpstr>'2008'!Print_Area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DS20141202</cp:lastModifiedBy>
  <cp:lastPrinted>2008-08-30T19:49:18Z</cp:lastPrinted>
  <dcterms:created xsi:type="dcterms:W3CDTF">2007-08-29T07:13:48Z</dcterms:created>
  <dcterms:modified xsi:type="dcterms:W3CDTF">2015-08-29T11:55:59Z</dcterms:modified>
</cp:coreProperties>
</file>